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kagit\dept\Coroner\Shared\2025 Stats\"/>
    </mc:Choice>
  </mc:AlternateContent>
  <xr:revisionPtr revIDLastSave="0" documentId="13_ncr:1_{4FA5E54A-CC33-490A-90C5-BE9598900693}" xr6:coauthVersionLast="47" xr6:coauthVersionMax="47" xr10:uidLastSave="{00000000-0000-0000-0000-000000000000}"/>
  <bookViews>
    <workbookView xWindow="-28920" yWindow="-120" windowWidth="29040" windowHeight="15720" activeTab="2" xr2:uid="{B2EC64BF-4591-4227-8D10-AC2D0597643A}"/>
  </bookViews>
  <sheets>
    <sheet name="Sheet1" sheetId="1" r:id="rId1"/>
    <sheet name="Sheet2" sheetId="2" r:id="rId2"/>
    <sheet name="Sheet1 (2)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<sst xmlns="http://schemas.openxmlformats.org/spreadsheetml/2006/main" count="157" uniqueCount="125">
  <si>
    <t>Skagit County Coroner's Office</t>
  </si>
  <si>
    <t>2025 Monthly Statistics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</si>
  <si>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</si>
  <si>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</si>
  <si>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</si>
  <si>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</si>
  <si>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</si>
  <si>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</si>
  <si>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</si>
  <si>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</si>
  <si>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</si>
  <si>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</si>
  <si>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</si>
  <si>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</t>
  </si>
  <si>
    <t>Jurisdictional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</si>
  <si>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</si>
  <si>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</si>
  <si>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</si>
  <si>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</si>
  <si>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</si>
  <si>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</si>
  <si>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</si>
  <si>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</si>
  <si>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</si>
  <si>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</si>
  <si>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</si>
  <si>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</si>
  <si>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</si>
  <si>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</si>
  <si>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</si>
  <si>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</si>
  <si>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</si>
  <si>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Manner of Death Breakdown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</si>
  <si>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</si>
  <si>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</si>
  <si>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</si>
  <si>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</si>
  <si>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</si>
  <si>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</si>
  <si>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</si>
  <si>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</si>
  <si>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</si>
  <si>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>Archaeological human remains</t>
  </si>
  <si>
    <t xml:space="preserve">Non-human skeletal remains 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</si>
  <si>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</si>
  <si>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</si>
  <si>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</si>
  <si>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</si>
  <si>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</si>
  <si>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</si>
  <si>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</si>
  <si>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</si>
  <si>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 xml:space="preserve">Stroke </t>
  </si>
  <si>
    <t>Cancer</t>
  </si>
  <si>
    <t>Liver</t>
  </si>
  <si>
    <t>Renal</t>
  </si>
  <si>
    <t>Infection</t>
  </si>
  <si>
    <t>Fetal Demise</t>
  </si>
  <si>
    <t>Non-specific Natural</t>
  </si>
  <si>
    <t>Cardiac</t>
  </si>
  <si>
    <t>Pulmonary</t>
  </si>
  <si>
    <t>Gastrointestinal</t>
  </si>
  <si>
    <t>Stats 2024 vs 2025</t>
  </si>
  <si>
    <t>Total Calls</t>
  </si>
  <si>
    <t>Certified DC</t>
  </si>
  <si>
    <t>External Exam</t>
  </si>
  <si>
    <t>Toxicology only</t>
  </si>
  <si>
    <t xml:space="preserve">No Jurisdiction </t>
  </si>
  <si>
    <t xml:space="preserve">total cost </t>
  </si>
  <si>
    <t>number of cases</t>
  </si>
  <si>
    <t>tissue donations</t>
  </si>
  <si>
    <t>cornea donations</t>
  </si>
  <si>
    <t>total body exams</t>
  </si>
  <si>
    <t>total scene responses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</si>
  <si>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</si>
  <si>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</si>
  <si>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</si>
  <si>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</si>
  <si>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</si>
  <si>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</si>
  <si>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Total cases investigated Jan-Aug 31, 2025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</si>
  <si>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</si>
  <si>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</si>
  <si>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</si>
  <si>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</si>
  <si>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</si>
  <si>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</si>
  <si>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</si>
  <si>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2025 (Jan-Sept.)</t>
  </si>
  <si>
    <t>Total Overdose Cases</t>
  </si>
  <si>
    <t xml:space="preserve">Total overdose deaths and fentanyl present 2019-2025 </t>
  </si>
  <si>
    <t>Tox only</t>
  </si>
  <si>
    <t>Signed by Coroner</t>
  </si>
  <si>
    <t>Declined</t>
  </si>
  <si>
    <t>Accepted</t>
  </si>
  <si>
    <t>Reported Deaths</t>
  </si>
  <si>
    <t>Jan-Sept 2023-2025</t>
  </si>
  <si>
    <t>Oct declined 9 calls</t>
  </si>
  <si>
    <t>Nov declined 15 calls</t>
  </si>
  <si>
    <t>6pm-8am (on-call coverage)</t>
  </si>
  <si>
    <t xml:space="preserve">4pm-midnight </t>
  </si>
  <si>
    <t>8am-4pm</t>
  </si>
  <si>
    <t xml:space="preserve">midnight-8am </t>
  </si>
  <si>
    <t>Declined 41 scenes since Jan 1</t>
  </si>
  <si>
    <t>Unattended death with no response</t>
  </si>
  <si>
    <t>2025 (Jan-12/15 at 1330)</t>
  </si>
  <si>
    <t>2025 (jan-dec15 at 1330)</t>
  </si>
  <si>
    <t>2025 (Jan-Dec 16)</t>
  </si>
  <si>
    <t>2025 (Jan-Dec 16 at 0930)</t>
  </si>
  <si>
    <t>2025 (Jan-12/26 1020)</t>
  </si>
  <si>
    <t xml:space="preserve">Average of 80% of overdose deaths require an autopsy. </t>
  </si>
  <si>
    <t>78% of overdoses in 2025 involved fentanyl</t>
  </si>
  <si>
    <t>$81,000 spent on autopsies for overdose cases</t>
  </si>
  <si>
    <t>Dec declined 15 scenes</t>
  </si>
  <si>
    <t>2025 (Jan-12/30 at 1600)</t>
  </si>
  <si>
    <t>Total Suicides by Year (2020-2025)</t>
  </si>
  <si>
    <t>Drug Overdose Deaths by Year (2020-2025)</t>
  </si>
  <si>
    <t>Homcide Deaths by Year (2020-2025)</t>
  </si>
  <si>
    <t>year</t>
  </si>
  <si>
    <t>total</t>
  </si>
  <si>
    <t>Year</t>
  </si>
  <si>
    <t>Fentanyl Involved</t>
  </si>
  <si>
    <t>Jan-Dec 31 at 1445 Call Times</t>
  </si>
  <si>
    <t>12/31 1445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</si>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</sst>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4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8"/>
      <color theme="2"/>
      <name val="Calibri Light"/>
      <family val="2"/>
    </font>
    <font>
      <b/>
      <sz val="18"/>
      <color theme="1"/>
      <name val="Calibri"/>
      <family val="2"/>
    </font>
    <font>
      <b/>
      <sz val="12"/>
      <name val="Calibri Light"/>
      <family val="2"/>
      <scheme val="major"/>
    </font>
    <font>
      <b/>
      <sz val="11"/>
      <color theme="9" tint="-0.499984740745262"/>
      <name val="Calibri Light"/>
      <family val="2"/>
      <scheme val="major"/>
    </font>
    <font>
      <b/>
      <sz val="10.5"/>
      <color theme="9" tint="-0.499984740745262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0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8" fillId="6" borderId="15" xfId="0" applyFont="1" applyFill="1" applyBorder="1"/>
    <xf numFmtId="0" fontId="17" fillId="15" borderId="15" xfId="0" applyFont="1" applyFill="1" applyBorder="1"/>
    <xf numFmtId="0" fontId="17" fillId="15" borderId="0" xfId="0" applyFont="1" applyFill="1" applyAlignment="1">
      <alignment horizontal="left"/>
    </xf>
    <xf numFmtId="0" fontId="17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9" xfId="0" applyFont="1" applyFill="1" applyBorder="1" applyAlignment="1">
      <alignment horizontal="center"/>
    </xf>
    <xf numFmtId="0" fontId="17" fillId="17" borderId="16" xfId="0" applyFont="1" applyFill="1" applyBorder="1"/>
    <xf numFmtId="0" fontId="17" fillId="17" borderId="17" xfId="0" applyFont="1" applyFill="1" applyBorder="1" applyAlignment="1">
      <alignment horizontal="left"/>
    </xf>
    <xf numFmtId="0" fontId="17" fillId="17" borderId="9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8" fillId="20" borderId="0" xfId="0" applyFont="1" applyFill="1" applyAlignment="1">
      <alignment horizontal="left"/>
    </xf>
    <xf numFmtId="0" fontId="20" fillId="3" borderId="2" xfId="0" applyFont="1" applyFill="1" applyBorder="1"/>
    <xf numFmtId="0" fontId="19" fillId="16" borderId="22" xfId="0" applyFont="1" applyFill="1" applyBorder="1" applyAlignment="1">
      <alignment horizontal="left"/>
    </xf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24" fillId="8" borderId="22" xfId="0" applyFont="1" applyFill="1" applyBorder="1"/>
    <xf numFmtId="0" fontId="24" fillId="8" borderId="24" xfId="0" applyFont="1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5" fillId="3" borderId="3" xfId="0" applyFont="1" applyFill="1" applyBorder="1"/>
    <xf numFmtId="0" fontId="23" fillId="23" borderId="22" xfId="0" applyFont="1" applyFill="1" applyBorder="1" applyAlignment="1">
      <alignment horizontal="left"/>
    </xf>
    <xf numFmtId="0" fontId="20" fillId="23" borderId="22" xfId="0" applyFont="1" applyFill="1" applyBorder="1" applyAlignment="1">
      <alignment horizontal="left"/>
    </xf>
    <xf numFmtId="0" fontId="20" fillId="23" borderId="24" xfId="0" applyFont="1" applyFill="1" applyBorder="1" applyAlignment="1">
      <alignment horizontal="left"/>
    </xf>
    <xf numFmtId="0" fontId="20" fillId="16" borderId="29" xfId="0" applyFont="1" applyFill="1" applyBorder="1"/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5" fillId="16" borderId="22" xfId="0" applyFont="1" applyFill="1" applyBorder="1" applyAlignment="1">
      <alignment horizontal="left"/>
    </xf>
    <xf numFmtId="0" fontId="24" fillId="3" borderId="22" xfId="0" applyFont="1" applyFill="1" applyBorder="1"/>
    <xf numFmtId="0" fontId="24" fillId="0" borderId="0" xfId="0" applyFont="1"/>
    <xf numFmtId="0" fontId="6" fillId="18" borderId="0" xfId="0" applyFont="1" applyFill="1" applyAlignment="1">
      <alignment vertical="center" textRotation="90"/>
    </xf>
    <xf numFmtId="0" fontId="2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0" fillId="24" borderId="0" xfId="0" applyFont="1" applyFill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20" fillId="13" borderId="6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6" fillId="25" borderId="0" xfId="0" applyFont="1" applyFill="1" applyAlignment="1">
      <alignment horizontal="center"/>
    </xf>
    <xf numFmtId="0" fontId="16" fillId="25" borderId="30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left"/>
    </xf>
    <xf numFmtId="0" fontId="25" fillId="3" borderId="28" xfId="0" applyFont="1" applyFill="1" applyBorder="1" applyAlignment="1">
      <alignment horizontal="left"/>
    </xf>
    <xf numFmtId="0" fontId="25" fillId="3" borderId="22" xfId="0" applyFont="1" applyFill="1" applyBorder="1" applyAlignment="1">
      <alignment horizontal="left"/>
    </xf>
    <xf numFmtId="0" fontId="31" fillId="3" borderId="22" xfId="0" applyFont="1" applyFill="1" applyBorder="1" applyAlignment="1">
      <alignment horizontal="left"/>
    </xf>
    <xf numFmtId="0" fontId="32" fillId="8" borderId="18" xfId="0" applyFont="1" applyFill="1" applyBorder="1"/>
    <xf numFmtId="0" fontId="32" fillId="8" borderId="0" xfId="0" applyFont="1" applyFill="1"/>
    <xf numFmtId="0" fontId="33" fillId="8" borderId="18" xfId="0" applyFont="1" applyFill="1" applyBorder="1"/>
    <xf numFmtId="0" fontId="32" fillId="8" borderId="23" xfId="0" applyFont="1" applyFill="1" applyBorder="1"/>
    <xf numFmtId="0" fontId="32" fillId="8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2024 vs 2025 Coroner Stats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Sheet2!$B$3:$H$3</c:f>
              <c:strCache>
                <c:ptCount val="7"/>
                <c:pt idx="0">
                  <c:v>Total Calls</c:v>
                </c:pt>
                <c:pt idx="1">
                  <c:v>Certified DC</c:v>
                </c:pt>
                <c:pt idx="2">
                  <c:v>Scene Response</c:v>
                </c:pt>
                <c:pt idx="3">
                  <c:v>Autopsy</c:v>
                </c:pt>
                <c:pt idx="4">
                  <c:v>External Exam</c:v>
                </c:pt>
                <c:pt idx="5">
                  <c:v>Toxicology only</c:v>
                </c:pt>
                <c:pt idx="6">
                  <c:v>No Jurisdiction </c:v>
                </c:pt>
              </c:strCache>
            </c:strRef>
          </c:cat>
          <c:val>
            <c:numRef>
              <c:f>Sheet2!$B$4:$H$4</c:f>
              <c:numCache>
                <c:formatCode>General</c:formatCode>
                <c:ptCount val="7"/>
                <c:pt idx="0">
                  <c:v>455</c:v>
                </c:pt>
                <c:pt idx="1">
                  <c:v>215</c:v>
                </c:pt>
                <c:pt idx="2">
                  <c:v>278</c:v>
                </c:pt>
                <c:pt idx="3">
                  <c:v>50</c:v>
                </c:pt>
                <c:pt idx="4">
                  <c:v>88</c:v>
                </c:pt>
                <c:pt idx="5">
                  <c:v>35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3-4484-B8C3-6C95C4BE53FE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2025 (Jan-Dec 16 at 0930)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Sheet2!$B$3:$H$3</c:f>
              <c:strCache>
                <c:ptCount val="7"/>
                <c:pt idx="0">
                  <c:v>Total Calls</c:v>
                </c:pt>
                <c:pt idx="1">
                  <c:v>Certified DC</c:v>
                </c:pt>
                <c:pt idx="2">
                  <c:v>Scene Response</c:v>
                </c:pt>
                <c:pt idx="3">
                  <c:v>Autopsy</c:v>
                </c:pt>
                <c:pt idx="4">
                  <c:v>External Exam</c:v>
                </c:pt>
                <c:pt idx="5">
                  <c:v>Toxicology only</c:v>
                </c:pt>
                <c:pt idx="6">
                  <c:v>No Jurisdiction </c:v>
                </c:pt>
              </c:strCache>
            </c:strRef>
          </c:cat>
          <c:val>
            <c:numRef>
              <c:f>Sheet2!$B$5:$H$5</c:f>
              <c:numCache>
                <c:formatCode>General</c:formatCode>
                <c:ptCount val="7"/>
                <c:pt idx="0">
                  <c:v>476</c:v>
                </c:pt>
                <c:pt idx="1">
                  <c:v>42</c:v>
                </c:pt>
                <c:pt idx="2">
                  <c:v>252</c:v>
                </c:pt>
                <c:pt idx="3">
                  <c:v>73</c:v>
                </c:pt>
                <c:pt idx="4">
                  <c:v>104</c:v>
                </c:pt>
                <c:pt idx="5">
                  <c:v>48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3-4484-B8C3-6C95C4BE5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078527"/>
        <c:axId val="1876080927"/>
        <c:axId val="0"/>
      </c:bar3DChart>
      <c:catAx>
        <c:axId val="18760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80927"/>
        <c:crosses val="autoZero"/>
        <c:auto val="1"/>
        <c:lblAlgn val="ctr"/>
        <c:lblOffset val="100"/>
        <c:noMultiLvlLbl val="0"/>
      </c:catAx>
      <c:valAx>
        <c:axId val="18760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785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  <a:latin typeface="+mj-lt"/>
              </a:rPr>
              <a:t>Drug 0verdose Deaths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(2)'!$F$84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030A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(2)'!$E$85:$E$91</c15:sqref>
                  </c15:fullRef>
                </c:ext>
              </c:extLst>
              <c:f>'Sheet1 (2)'!$E$86:$E$91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(2)'!$F$85:$F$91</c15:sqref>
                  </c15:fullRef>
                </c:ext>
              </c:extLst>
              <c:f>'Sheet1 (2)'!$F$86:$F$91</c:f>
              <c:numCache>
                <c:formatCode>General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33</c:v>
                </c:pt>
                <c:pt idx="3">
                  <c:v>49</c:v>
                </c:pt>
                <c:pt idx="4">
                  <c:v>51</c:v>
                </c:pt>
                <c:pt idx="5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(2)'!$F$85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998-4BBC-9C48-7F8F6E58714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20B-464E-A3B7-B263DE8479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1371936"/>
        <c:axId val="141372416"/>
      </c:barChart>
      <c:lineChart>
        <c:grouping val="standard"/>
        <c:varyColors val="0"/>
        <c:ser>
          <c:idx val="1"/>
          <c:order val="1"/>
          <c:tx>
            <c:strRef>
              <c:f>'Sheet1 (2)'!$G$84</c:f>
              <c:strCache>
                <c:ptCount val="1"/>
              </c:strCache>
            </c:strRef>
          </c:tx>
          <c:spPr>
            <a:ln w="349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3.3333333333333305E-2"/>
                  <c:y val="3.703703703703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0B-464E-A3B7-B263DE8479A2}"/>
                </c:ext>
              </c:extLst>
            </c:dLbl>
            <c:dLbl>
              <c:idx val="1"/>
              <c:layout>
                <c:manualLayout>
                  <c:x val="3.0555555555555555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0B-464E-A3B7-B263DE8479A2}"/>
                </c:ext>
              </c:extLst>
            </c:dLbl>
            <c:dLbl>
              <c:idx val="2"/>
              <c:layout>
                <c:manualLayout>
                  <c:x val="1.9444444444444344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0B-464E-A3B7-B263DE8479A2}"/>
                </c:ext>
              </c:extLst>
            </c:dLbl>
            <c:dLbl>
              <c:idx val="3"/>
              <c:layout>
                <c:manualLayout>
                  <c:x val="1.9444444444444445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0B-464E-A3B7-B263DE8479A2}"/>
                </c:ext>
              </c:extLst>
            </c:dLbl>
            <c:dLbl>
              <c:idx val="4"/>
              <c:layout>
                <c:manualLayout>
                  <c:x val="1.6666666666666566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0B-464E-A3B7-B263DE847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(2)'!$E$85:$E$91</c15:sqref>
                  </c15:fullRef>
                </c:ext>
              </c:extLst>
              <c:f>'Sheet1 (2)'!$E$86:$E$91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(2)'!$G$85:$G$91</c15:sqref>
                  </c15:fullRef>
                </c:ext>
              </c:extLst>
              <c:f>'Sheet1 (2)'!$G$86:$G$91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38</c:v>
                </c:pt>
                <c:pt idx="5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(2)'!$G$85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998-4BBC-9C48-7F8F6E58714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220B-464E-A3B7-B263DE84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1936"/>
        <c:axId val="141372416"/>
      </c:lineChart>
      <c:catAx>
        <c:axId val="1413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13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Homicides by Year (2020-2025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(2)'!$K$84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(2)'!$J$86:$J$91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(2)'!$K$86:$K$91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D-4FB8-8C55-CD7B948664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7808832"/>
        <c:axId val="617804992"/>
        <c:axId val="0"/>
      </c:bar3DChart>
      <c:catAx>
        <c:axId val="6178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7804992"/>
        <c:crosses val="autoZero"/>
        <c:auto val="1"/>
        <c:lblAlgn val="ctr"/>
        <c:lblOffset val="100"/>
        <c:noMultiLvlLbl val="0"/>
      </c:catAx>
      <c:valAx>
        <c:axId val="6178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780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+mj-lt"/>
              </a:rPr>
              <a:t>Drug Overdose Deaths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(2)'!$F$85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(2)'!$E$86:$E$91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(2)'!$F$86:$F$91</c:f>
              <c:numCache>
                <c:formatCode>General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33</c:v>
                </c:pt>
                <c:pt idx="3">
                  <c:v>49</c:v>
                </c:pt>
                <c:pt idx="4">
                  <c:v>51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3-4759-8741-0D8F9AA2C343}"/>
            </c:ext>
          </c:extLst>
        </c:ser>
        <c:ser>
          <c:idx val="1"/>
          <c:order val="1"/>
          <c:tx>
            <c:strRef>
              <c:f>'Sheet1 (2)'!$G$85</c:f>
              <c:strCache>
                <c:ptCount val="1"/>
                <c:pt idx="0">
                  <c:v>Fentanyl Involved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3-4759-8741-0D8F9AA2C343}"/>
                </c:ext>
              </c:extLst>
            </c:dLbl>
            <c:dLbl>
              <c:idx val="1"/>
              <c:layout>
                <c:manualLayout>
                  <c:x val="-5.5555555555555558E-3"/>
                  <c:y val="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D3-4759-8741-0D8F9AA2C343}"/>
                </c:ext>
              </c:extLst>
            </c:dLbl>
            <c:dLbl>
              <c:idx val="2"/>
              <c:layout>
                <c:manualLayout>
                  <c:x val="-5.0925337632079971E-17"/>
                  <c:y val="0.124999999999999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D3-4759-8741-0D8F9AA2C343}"/>
                </c:ext>
              </c:extLst>
            </c:dLbl>
            <c:dLbl>
              <c:idx val="3"/>
              <c:layout>
                <c:manualLayout>
                  <c:x val="-1.0185067526415994E-16"/>
                  <c:y val="0.300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D3-4759-8741-0D8F9AA2C343}"/>
                </c:ext>
              </c:extLst>
            </c:dLbl>
            <c:dLbl>
              <c:idx val="4"/>
              <c:layout>
                <c:manualLayout>
                  <c:x val="0"/>
                  <c:y val="0.26851851851851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D3-4759-8741-0D8F9AA2C343}"/>
                </c:ext>
              </c:extLst>
            </c:dLbl>
            <c:dLbl>
              <c:idx val="5"/>
              <c:layout>
                <c:manualLayout>
                  <c:x val="0"/>
                  <c:y val="0.3055555555555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D3-4759-8741-0D8F9AA2C3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(2)'!$E$86:$E$91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(2)'!$G$86:$G$91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38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3-4759-8741-0D8F9AA2C3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2725584"/>
        <c:axId val="462722224"/>
        <c:axId val="0"/>
      </c:bar3DChart>
      <c:catAx>
        <c:axId val="46272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62722224"/>
        <c:crosses val="autoZero"/>
        <c:auto val="1"/>
        <c:lblAlgn val="ctr"/>
        <c:lblOffset val="100"/>
        <c:noMultiLvlLbl val="0"/>
      </c:catAx>
      <c:valAx>
        <c:axId val="4627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6272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2024 vs 2025 Manner of Death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Sheet2!$B$7:$G$7</c:f>
              <c:strCache>
                <c:ptCount val="6"/>
                <c:pt idx="0">
                  <c:v>Natural</c:v>
                </c:pt>
                <c:pt idx="1">
                  <c:v>Accident</c:v>
                </c:pt>
                <c:pt idx="2">
                  <c:v>Suicide</c:v>
                </c:pt>
                <c:pt idx="3">
                  <c:v>Homicide</c:v>
                </c:pt>
                <c:pt idx="4">
                  <c:v>Undetermined</c:v>
                </c:pt>
                <c:pt idx="5">
                  <c:v>Pending</c:v>
                </c:pt>
              </c:strCache>
            </c:strRef>
          </c:cat>
          <c:val>
            <c:numRef>
              <c:f>Sheet2!$B$8:$G$8</c:f>
              <c:numCache>
                <c:formatCode>General</c:formatCode>
                <c:ptCount val="6"/>
                <c:pt idx="0">
                  <c:v>276</c:v>
                </c:pt>
                <c:pt idx="1">
                  <c:v>123</c:v>
                </c:pt>
                <c:pt idx="2">
                  <c:v>30</c:v>
                </c:pt>
                <c:pt idx="3">
                  <c:v>7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1-4DCE-A153-490F85CF60F3}"/>
            </c:ext>
          </c:extLst>
        </c:ser>
        <c:ser>
          <c:idx val="1"/>
          <c:order val="1"/>
          <c:tx>
            <c:strRef>
              <c:f>Sheet2!$A$9</c:f>
              <c:strCache>
                <c:ptCount val="1"/>
                <c:pt idx="0">
                  <c:v>2025 (Jan-Dec 16)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Sheet2!$B$7:$G$7</c:f>
              <c:strCache>
                <c:ptCount val="6"/>
                <c:pt idx="0">
                  <c:v>Natural</c:v>
                </c:pt>
                <c:pt idx="1">
                  <c:v>Accident</c:v>
                </c:pt>
                <c:pt idx="2">
                  <c:v>Suicide</c:v>
                </c:pt>
                <c:pt idx="3">
                  <c:v>Homicide</c:v>
                </c:pt>
                <c:pt idx="4">
                  <c:v>Undetermined</c:v>
                </c:pt>
                <c:pt idx="5">
                  <c:v>Pending</c:v>
                </c:pt>
              </c:strCache>
            </c:strRef>
          </c:cat>
          <c:val>
            <c:numRef>
              <c:f>Sheet2!$B$9:$G$9</c:f>
              <c:numCache>
                <c:formatCode>General</c:formatCode>
                <c:ptCount val="6"/>
                <c:pt idx="0">
                  <c:v>295</c:v>
                </c:pt>
                <c:pt idx="1">
                  <c:v>120</c:v>
                </c:pt>
                <c:pt idx="2">
                  <c:v>31</c:v>
                </c:pt>
                <c:pt idx="3">
                  <c:v>5</c:v>
                </c:pt>
                <c:pt idx="4">
                  <c:v>4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1-4DCE-A153-490F85CF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025727"/>
        <c:axId val="1876039647"/>
        <c:axId val="0"/>
      </c:bar3DChart>
      <c:catAx>
        <c:axId val="187602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039647"/>
        <c:crosses val="autoZero"/>
        <c:auto val="1"/>
        <c:lblAlgn val="ctr"/>
        <c:lblOffset val="100"/>
        <c:noMultiLvlLbl val="0"/>
      </c:catAx>
      <c:valAx>
        <c:axId val="187603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257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'Sheet1 (2)'!$A$5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'Sheet1 (2)'!$A$6</c:f>
              <c:strCache>
                <c:ptCount val="1"/>
                <c:pt idx="0">
                  <c:v>2025 (Jan-12/26 1020)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252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Drug Overdose Deaths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'[1]additional 2025 stats Q1'!$A$94</c:f>
              <c:strCache>
                <c:ptCount val="1"/>
                <c:pt idx="0">
                  <c:v>Total Overdose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Q1'!$B$94:$H$94</c:f>
              <c:numCache>
                <c:formatCode>General</c:formatCode>
                <c:ptCount val="7"/>
                <c:pt idx="0">
                  <c:v>18</c:v>
                </c:pt>
                <c:pt idx="1">
                  <c:v>40</c:v>
                </c:pt>
                <c:pt idx="2">
                  <c:v>41</c:v>
                </c:pt>
                <c:pt idx="3">
                  <c:v>33</c:v>
                </c:pt>
                <c:pt idx="4">
                  <c:v>49</c:v>
                </c:pt>
                <c:pt idx="5">
                  <c:v>51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1-4DE4-8524-EEAC39F41A63}"/>
            </c:ext>
          </c:extLst>
        </c:ser>
        <c:ser>
          <c:idx val="1"/>
          <c:order val="1"/>
          <c:tx>
            <c:strRef>
              <c:f>'[1]additional 2025 stats Q1'!$A$95</c:f>
              <c:strCache>
                <c:ptCount val="1"/>
                <c:pt idx="0">
                  <c:v>Fentanyl involved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977011494252873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1-4DE4-8524-EEAC39F41A63}"/>
                </c:ext>
              </c:extLst>
            </c:dLbl>
            <c:dLbl>
              <c:idx val="1"/>
              <c:layout>
                <c:manualLayout>
                  <c:x val="6.8965517241379309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C1-4DE4-8524-EEAC39F41A63}"/>
                </c:ext>
              </c:extLst>
            </c:dLbl>
            <c:dLbl>
              <c:idx val="2"/>
              <c:layout>
                <c:manualLayout>
                  <c:x val="9.1954022988505746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1-4DE4-8524-EEAC39F41A63}"/>
                </c:ext>
              </c:extLst>
            </c:dLbl>
            <c:dLbl>
              <c:idx val="3"/>
              <c:layout>
                <c:manualLayout>
                  <c:x val="4.5977011494252873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1-4DE4-8524-EEAC39F41A63}"/>
                </c:ext>
              </c:extLst>
            </c:dLbl>
            <c:dLbl>
              <c:idx val="4"/>
              <c:layout>
                <c:manualLayout>
                  <c:x val="1.14942528735632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1-4DE4-8524-EEAC39F41A63}"/>
                </c:ext>
              </c:extLst>
            </c:dLbl>
            <c:dLbl>
              <c:idx val="5"/>
              <c:layout>
                <c:manualLayout>
                  <c:x val="1.37931034482759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1-4DE4-8524-EEAC39F41A63}"/>
                </c:ext>
              </c:extLst>
            </c:dLbl>
            <c:dLbl>
              <c:idx val="6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1-4DE4-8524-EEAC39F41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Q1'!$B$95:$H$95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19</c:v>
                </c:pt>
                <c:pt idx="3">
                  <c:v>18</c:v>
                </c:pt>
                <c:pt idx="4">
                  <c:v>40</c:v>
                </c:pt>
                <c:pt idx="5">
                  <c:v>38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C1-4DE4-8524-EEAC39F41A63}"/>
            </c:ext>
          </c:extLst>
        </c:ser>
        <c:ser>
          <c:idx val="2"/>
          <c:order val="2"/>
          <c:tx>
            <c:strRef>
              <c:f>'[1]additional 2025 stats Q1'!$A$96</c:f>
              <c:strCache>
                <c:ptCount val="1"/>
                <c:pt idx="0">
                  <c:v>Autopsy performed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3793103448275779E-2"/>
                  <c:y val="-9.3476700407208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1-4DE4-8524-EEAC39F41A63}"/>
                </c:ext>
              </c:extLst>
            </c:dLbl>
            <c:dLbl>
              <c:idx val="4"/>
              <c:layout>
                <c:manualLayout>
                  <c:x val="1.8390804597701149E-2"/>
                  <c:y val="-4.67383502036041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1-4DE4-8524-EEAC39F41A63}"/>
                </c:ext>
              </c:extLst>
            </c:dLbl>
            <c:dLbl>
              <c:idx val="5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C1-4DE4-8524-EEAC39F41A63}"/>
                </c:ext>
              </c:extLst>
            </c:dLbl>
            <c:dLbl>
              <c:idx val="6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C1-4DE4-8524-EEAC39F41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Q1'!$B$96:$H$96</c:f>
              <c:numCache>
                <c:formatCode>General</c:formatCode>
                <c:ptCount val="7"/>
                <c:pt idx="0">
                  <c:v>13</c:v>
                </c:pt>
                <c:pt idx="1">
                  <c:v>29</c:v>
                </c:pt>
                <c:pt idx="2">
                  <c:v>22</c:v>
                </c:pt>
                <c:pt idx="3">
                  <c:v>29</c:v>
                </c:pt>
                <c:pt idx="4">
                  <c:v>36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C1-4DE4-8524-EEAC39F41A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6236031"/>
        <c:axId val="266224511"/>
        <c:axId val="0"/>
      </c:bar3DChart>
      <c:catAx>
        <c:axId val="26623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24511"/>
        <c:crosses val="autoZero"/>
        <c:auto val="1"/>
        <c:lblAlgn val="ctr"/>
        <c:lblOffset val="100"/>
        <c:noMultiLvlLbl val="0"/>
      </c:catAx>
      <c:valAx>
        <c:axId val="26622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3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(2)'!$C$53:$C$55</c:f>
              <c:numCache>
                <c:formatCode>General</c:formatCode>
                <c:ptCount val="3"/>
                <c:pt idx="0">
                  <c:v>87</c:v>
                </c:pt>
                <c:pt idx="1">
                  <c:v>213</c:v>
                </c:pt>
                <c:pt idx="2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'Sheet1 (2)'!$D$52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(2)'!$D$53:$D$55</c:f>
              <c:numCache>
                <c:formatCode>General</c:formatCode>
                <c:ptCount val="3"/>
                <c:pt idx="0">
                  <c:v>92</c:v>
                </c:pt>
                <c:pt idx="1">
                  <c:v>180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'Sheet1 (2)'!$E$52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(2)'!$E$53:$E$55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'Sheet1 (2)'!$F$52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(2)'!$F$53:$F$55</c:f>
              <c:numCache>
                <c:formatCode>General</c:formatCode>
                <c:ptCount val="3"/>
                <c:pt idx="0">
                  <c:v>77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'Sheet1 (2)'!$B$60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'Sheet1 (2)'!$B$61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'Sheet1 (2)'!$B$62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Jan-Sept 2023-2025 Coroner Involvement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(2)'!$S$30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165450121654512E-2"/>
                  <c:y val="-4.2511578435200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A-4722-B2D2-248675B64380}"/>
                </c:ext>
              </c:extLst>
            </c:dLbl>
            <c:dLbl>
              <c:idx val="1"/>
              <c:layout>
                <c:manualLayout>
                  <c:x val="-1.4598540145985424E-2"/>
                  <c:y val="-4.2511578435200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A-4722-B2D2-248675B64380}"/>
                </c:ext>
              </c:extLst>
            </c:dLbl>
            <c:dLbl>
              <c:idx val="3"/>
              <c:layout>
                <c:manualLayout>
                  <c:x val="-9.732360097323689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(2)'!$T$30:$AA$30</c:f>
              <c:numCache>
                <c:formatCode>General</c:formatCode>
                <c:ptCount val="8"/>
                <c:pt idx="0">
                  <c:v>310</c:v>
                </c:pt>
                <c:pt idx="1">
                  <c:v>202</c:v>
                </c:pt>
                <c:pt idx="2">
                  <c:v>108</c:v>
                </c:pt>
                <c:pt idx="3">
                  <c:v>106</c:v>
                </c:pt>
                <c:pt idx="4">
                  <c:v>135</c:v>
                </c:pt>
                <c:pt idx="5">
                  <c:v>51</c:v>
                </c:pt>
                <c:pt idx="6">
                  <c:v>50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1A-4722-B2D2-248675B64380}"/>
            </c:ext>
          </c:extLst>
        </c:ser>
        <c:ser>
          <c:idx val="1"/>
          <c:order val="1"/>
          <c:tx>
            <c:strRef>
              <c:f>'Sheet1 (2)'!$S$31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1A-4722-B2D2-248675B64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1A-4722-B2D2-248675B64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(2)'!$T$31:$AA$31</c:f>
              <c:numCache>
                <c:formatCode>General</c:formatCode>
                <c:ptCount val="8"/>
                <c:pt idx="0">
                  <c:v>355</c:v>
                </c:pt>
                <c:pt idx="1">
                  <c:v>314</c:v>
                </c:pt>
                <c:pt idx="2">
                  <c:v>41</c:v>
                </c:pt>
                <c:pt idx="3">
                  <c:v>222</c:v>
                </c:pt>
                <c:pt idx="4">
                  <c:v>164</c:v>
                </c:pt>
                <c:pt idx="5">
                  <c:v>38</c:v>
                </c:pt>
                <c:pt idx="6">
                  <c:v>72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1A-4722-B2D2-248675B64380}"/>
            </c:ext>
          </c:extLst>
        </c:ser>
        <c:ser>
          <c:idx val="2"/>
          <c:order val="2"/>
          <c:tx>
            <c:strRef>
              <c:f>'Sheet1 (2)'!$S$32</c:f>
              <c:strCache>
                <c:ptCount val="1"/>
                <c:pt idx="0">
                  <c:v>2025 (Jan-Sept.)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4598540145985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1A-4722-B2D2-248675B64380}"/>
                </c:ext>
              </c:extLst>
            </c:dLbl>
            <c:dLbl>
              <c:idx val="4"/>
              <c:layout>
                <c:manualLayout>
                  <c:x val="1.4598540145985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1A-4722-B2D2-248675B64380}"/>
                </c:ext>
              </c:extLst>
            </c:dLbl>
            <c:dLbl>
              <c:idx val="5"/>
              <c:layout>
                <c:manualLayout>
                  <c:x val="7.29927007299270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(2)'!$T$32:$AA$32</c:f>
              <c:numCache>
                <c:formatCode>General</c:formatCode>
                <c:ptCount val="8"/>
                <c:pt idx="0">
                  <c:v>357</c:v>
                </c:pt>
                <c:pt idx="1">
                  <c:v>310</c:v>
                </c:pt>
                <c:pt idx="2">
                  <c:v>47</c:v>
                </c:pt>
                <c:pt idx="3">
                  <c:v>193</c:v>
                </c:pt>
                <c:pt idx="4">
                  <c:v>179</c:v>
                </c:pt>
                <c:pt idx="5">
                  <c:v>53</c:v>
                </c:pt>
                <c:pt idx="6">
                  <c:v>76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1A-4722-B2D2-248675B643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150034719"/>
        <c:axId val="1159623343"/>
      </c:barChart>
      <c:catAx>
        <c:axId val="115003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623343"/>
        <c:crosses val="autoZero"/>
        <c:auto val="1"/>
        <c:lblAlgn val="ctr"/>
        <c:lblOffset val="100"/>
        <c:noMultiLvlLbl val="0"/>
      </c:catAx>
      <c:valAx>
        <c:axId val="115962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03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January-Dec30 (1530hrs), 2025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(2)'!$A$10:$E$10</c:f>
              <c:strCache>
                <c:ptCount val="5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</c:strCache>
            </c:strRef>
          </c:cat>
          <c:val>
            <c:numRef>
              <c:f>'Sheet1 (2)'!$A$11:$E$11</c:f>
              <c:numCache>
                <c:formatCode>General</c:formatCode>
                <c:ptCount val="5"/>
                <c:pt idx="0">
                  <c:v>95</c:v>
                </c:pt>
                <c:pt idx="1">
                  <c:v>257</c:v>
                </c:pt>
                <c:pt idx="2">
                  <c:v>163</c:v>
                </c:pt>
                <c:pt idx="3">
                  <c:v>195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08611695"/>
        <c:axId val="1308612175"/>
      </c:bar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Suicides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(2)'!$C$84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5462668816039986E-17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F-4268-91E4-97C1C34DFDBF}"/>
                </c:ext>
              </c:extLst>
            </c:dLbl>
            <c:dLbl>
              <c:idx val="1"/>
              <c:layout>
                <c:manualLayout>
                  <c:x val="0"/>
                  <c:y val="0.38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5F-4268-91E4-97C1C34DFDBF}"/>
                </c:ext>
              </c:extLst>
            </c:dLbl>
            <c:dLbl>
              <c:idx val="2"/>
              <c:layout>
                <c:manualLayout>
                  <c:x val="-5.0925337632079971E-17"/>
                  <c:y val="0.273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5F-4268-91E4-97C1C34DFDBF}"/>
                </c:ext>
              </c:extLst>
            </c:dLbl>
            <c:dLbl>
              <c:idx val="3"/>
              <c:layout>
                <c:manualLayout>
                  <c:x val="0"/>
                  <c:y val="0.27777777777777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5F-4268-91E4-97C1C34DFDBF}"/>
                </c:ext>
              </c:extLst>
            </c:dLbl>
            <c:dLbl>
              <c:idx val="4"/>
              <c:layout>
                <c:manualLayout>
                  <c:x val="0"/>
                  <c:y val="0.347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5F-4268-91E4-97C1C34DFDBF}"/>
                </c:ext>
              </c:extLst>
            </c:dLbl>
            <c:dLbl>
              <c:idx val="5"/>
              <c:layout>
                <c:manualLayout>
                  <c:x val="-1.0185067526415994E-16"/>
                  <c:y val="0.41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5F-4268-91E4-97C1C34DFD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(2)'!$B$86:$B$91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(2)'!$C$86:$C$91</c:f>
              <c:numCache>
                <c:formatCode>General</c:formatCode>
                <c:ptCount val="6"/>
                <c:pt idx="0">
                  <c:v>22</c:v>
                </c:pt>
                <c:pt idx="1">
                  <c:v>32</c:v>
                </c:pt>
                <c:pt idx="2">
                  <c:v>25</c:v>
                </c:pt>
                <c:pt idx="3">
                  <c:v>25</c:v>
                </c:pt>
                <c:pt idx="4">
                  <c:v>30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A-4A97-977B-01B641DE51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6887584"/>
        <c:axId val="966885184"/>
        <c:axId val="0"/>
      </c:bar3DChart>
      <c:catAx>
        <c:axId val="96688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66885184"/>
        <c:crosses val="autoZero"/>
        <c:auto val="1"/>
        <c:lblAlgn val="ctr"/>
        <c:lblOffset val="100"/>
        <c:noMultiLvlLbl val="0"/>
      </c:catAx>
      <c:valAx>
        <c:axId val="966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6688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1370812</xdr:colOff>
      <xdr:row>0</xdr:row>
      <xdr:rowOff>152400</xdr:rowOff>
    </xdr:from>
    <xdr:to>
      <xdr:col>1</xdr:col>
      <xdr:colOff>2291715</xdr:colOff>
      <xdr:row>4</xdr:row>
      <xdr:rowOff>196434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612" y="152400"/>
          <a:ext cx="920903" cy="95843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12</xdr:col>
      <xdr:colOff>57150</xdr:colOff>
      <xdr:row>26</xdr:row>
      <xdr:rowOff>304800</xdr:rowOff>
    </xdr:from>
    <xdr:to>
      <xdr:col>13</xdr:col>
      <xdr:colOff>565785</xdr:colOff>
      <xdr:row>32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5686425"/>
          <a:ext cx="1194435" cy="11811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</xdr:row>
      <xdr:rowOff>33337</xdr:rowOff>
    </xdr:from>
    <xdr:to>
      <xdr:col>20</xdr:col>
      <xdr:colOff>266700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E8C003-C856-CE6B-E2F3-947F6FEA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214310</xdr:colOff>
      <xdr:row>17</xdr:row>
      <xdr:rowOff>128587</xdr:rowOff>
    </xdr:from>
    <xdr:to>
      <xdr:col>20</xdr:col>
      <xdr:colOff>381000</xdr:colOff>
      <xdr:row>30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0C856A-47BD-8B62-BACC-FF828A500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2</xdr:row>
      <xdr:rowOff>4761</xdr:rowOff>
    </xdr:from>
    <xdr:to>
      <xdr:col>21</xdr:col>
      <xdr:colOff>266700</xdr:colOff>
      <xdr:row>20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11</xdr:col>
      <xdr:colOff>485776</xdr:colOff>
      <xdr:row>47</xdr:row>
      <xdr:rowOff>61913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FA1BDD-A1FE-4A68-96F7-27EE49527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309562</xdr:colOff>
      <xdr:row>41</xdr:row>
      <xdr:rowOff>109537</xdr:rowOff>
    </xdr:from>
    <xdr:to>
      <xdr:col>19</xdr:col>
      <xdr:colOff>4762</xdr:colOff>
      <xdr:row>55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138111</xdr:colOff>
      <xdr:row>59</xdr:row>
      <xdr:rowOff>52387</xdr:rowOff>
    </xdr:from>
    <xdr:to>
      <xdr:col>16</xdr:col>
      <xdr:colOff>123825</xdr:colOff>
      <xdr:row>75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32</xdr:row>
      <xdr:rowOff>100012</xdr:rowOff>
    </xdr:from>
    <xdr:to>
      <xdr:col>27</xdr:col>
      <xdr:colOff>400050</xdr:colOff>
      <xdr:row>46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437DD0-C8CB-402D-8564-978CE8BE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1204912</xdr:colOff>
      <xdr:row>11</xdr:row>
      <xdr:rowOff>166687</xdr:rowOff>
    </xdr:from>
    <xdr:to>
      <xdr:col>9</xdr:col>
      <xdr:colOff>33337</xdr:colOff>
      <xdr:row>26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119062</xdr:rowOff>
    </xdr:from>
    <xdr:to>
      <xdr:col>5</xdr:col>
      <xdr:colOff>352425</xdr:colOff>
      <xdr:row>106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E3CBB1-66F0-1583-DD86-60E966EA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114300</xdr:colOff>
      <xdr:row>81</xdr:row>
      <xdr:rowOff>119062</xdr:rowOff>
    </xdr:from>
    <xdr:to>
      <xdr:col>19</xdr:col>
      <xdr:colOff>571500</xdr:colOff>
      <xdr:row>96</xdr:row>
      <xdr:rowOff>4762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D8DDCB2-49F5-FF74-9DE8-FA811BF6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504825</xdr:colOff>
      <xdr:row>104</xdr:row>
      <xdr:rowOff>138112</xdr:rowOff>
    </xdr:from>
    <xdr:to>
      <xdr:col>16</xdr:col>
      <xdr:colOff>276225</xdr:colOff>
      <xdr:row>119</xdr:row>
      <xdr:rowOff>23812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E22208-465E-343B-AAB6-905053313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280987</xdr:colOff>
      <xdr:row>86</xdr:row>
      <xdr:rowOff>90487</xdr:rowOff>
    </xdr:from>
    <xdr:to>
      <xdr:col>17</xdr:col>
      <xdr:colOff>52387</xdr:colOff>
      <xdr:row>100</xdr:row>
      <xdr:rowOff>166687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3F18BF-441D-4CEC-9766-C812EB356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kagit\dept\Coroner\Shared\2025%20Budget%20planning\2025%20FTE%20data.xlsx" TargetMode="External"/><Relationship Id="rId1" Type="http://schemas.openxmlformats.org/officeDocument/2006/relationships/externalLinkPath" Target="/Coroner/Shared/2025%20Budget%20planning/2025%20FT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 2025 Coroner work"/>
      <sheetName val="Feb 2025 Coroner Work"/>
      <sheetName val="Mar 2025 Coroner work"/>
      <sheetName val="April 2025 Coroner Work"/>
      <sheetName val="May 2025 Coroner Work"/>
      <sheetName val="additional 2025 stats Q1"/>
      <sheetName val="Tissue and Cornea Donation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>
        <row r="93">
          <cell r="B93">
            <v>2019</v>
          </cell>
          <cell r="C93">
            <v>2020</v>
          </cell>
          <cell r="D93">
            <v>2021</v>
          </cell>
          <cell r="E93">
            <v>2022</v>
          </cell>
          <cell r="F93">
            <v>2023</v>
          </cell>
          <cell r="G93">
            <v>2024</v>
          </cell>
          <cell r="H93" t="str">
            <v>2025 (Jan-Aug)</v>
          </cell>
        </row>
        <row r="94">
          <cell r="A94" t="str">
            <v>Total Overdose Cases</v>
          </cell>
          <cell r="B94">
            <v>18</v>
          </cell>
          <cell r="C94">
            <v>40</v>
          </cell>
          <cell r="D94">
            <v>41</v>
          </cell>
          <cell r="E94">
            <v>33</v>
          </cell>
          <cell r="F94">
            <v>49</v>
          </cell>
          <cell r="G94">
            <v>51</v>
          </cell>
          <cell r="H94">
            <v>37</v>
          </cell>
        </row>
        <row r="95">
          <cell r="A95" t="str">
            <v xml:space="preserve">Fentanyl involved </v>
          </cell>
          <cell r="B95">
            <v>3</v>
          </cell>
          <cell r="C95">
            <v>10</v>
          </cell>
          <cell r="D95">
            <v>19</v>
          </cell>
          <cell r="E95">
            <v>18</v>
          </cell>
          <cell r="F95">
            <v>40</v>
          </cell>
          <cell r="G95">
            <v>38</v>
          </cell>
          <cell r="H95">
            <v>27</v>
          </cell>
        </row>
        <row r="96">
          <cell r="A96" t="str">
            <v xml:space="preserve">Autopsy performed </v>
          </cell>
          <cell r="B96">
            <v>13</v>
          </cell>
          <cell r="C96">
            <v>29</v>
          </cell>
          <cell r="D96">
            <v>22</v>
          </cell>
          <cell r="E96">
            <v>29</v>
          </cell>
          <cell r="F96">
            <v>36</v>
          </cell>
          <cell r="G96">
            <v>23</v>
          </cell>
          <cell r="H96">
            <v>25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0"/>
  <sheetViews>
    <sheetView workbookViewId="0">
      <selection activeCell="J41" sqref="J41"/>
    </sheetView>
  </sheetViews>
  <sheetFormatPr defaultRowHeight="15" x14ac:dyDescent="0.25"/>
  <cols>
    <col min="2" max="2" width="30.5" customWidth="1"/>
    <col min="6" max="6" width="9.625" customWidth="1"/>
    <col min="9" max="9" width="11.75" customWidth="1"/>
    <col min="12" max="12" width="10.5" customWidth="1"/>
  </cols>
  <sheetData>
    <row r="2" spans="1:15" ht="26.25" x14ac:dyDescent="0.55000000000000004">
      <c r="C2" s="105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5" x14ac:dyDescent="0.25">
      <c r="C3" s="118" t="s">
        <v>1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15.75" thickBot="1" x14ac:dyDescent="0.3"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5" ht="17.25" thickTop="1" thickBot="1" x14ac:dyDescent="0.3">
      <c r="B5" s="3"/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124</v>
      </c>
      <c r="O5" s="5" t="s">
        <v>13</v>
      </c>
    </row>
    <row r="6" spans="1:15" ht="16.5" customHeight="1" thickTop="1" thickBot="1" x14ac:dyDescent="0.3">
      <c r="A6" s="104" t="s">
        <v>41</v>
      </c>
      <c r="B6" s="6" t="s">
        <v>14</v>
      </c>
      <c r="C6" s="7">
        <v>47</v>
      </c>
      <c r="D6" s="7">
        <v>36</v>
      </c>
      <c r="E6" s="7">
        <v>33</v>
      </c>
      <c r="F6" s="7">
        <v>34</v>
      </c>
      <c r="G6" s="7">
        <v>36</v>
      </c>
      <c r="H6" s="7">
        <v>37</v>
      </c>
      <c r="I6" s="7">
        <v>35</v>
      </c>
      <c r="J6" s="7">
        <v>26</v>
      </c>
      <c r="K6" s="7">
        <v>33</v>
      </c>
      <c r="L6" s="7">
        <v>40</v>
      </c>
      <c r="M6" s="7">
        <v>29</v>
      </c>
      <c r="N6" s="7">
        <v>37</v>
      </c>
      <c r="O6" s="8">
        <f t="shared" ref="O6:O18" si="0">SUM(C6:N6)</f>
        <v>423</v>
      </c>
    </row>
    <row r="7" spans="1:15" ht="16.5" thickTop="1" x14ac:dyDescent="0.25">
      <c r="A7" s="104"/>
      <c r="B7" s="9" t="s">
        <v>15</v>
      </c>
      <c r="C7" s="10">
        <v>22</v>
      </c>
      <c r="D7" s="10">
        <v>21</v>
      </c>
      <c r="E7" s="10">
        <v>20</v>
      </c>
      <c r="F7" s="10">
        <v>21</v>
      </c>
      <c r="G7" s="10">
        <v>24</v>
      </c>
      <c r="H7" s="10">
        <v>22</v>
      </c>
      <c r="I7" s="10">
        <v>18</v>
      </c>
      <c r="J7" s="10">
        <v>19</v>
      </c>
      <c r="K7" s="10">
        <v>18</v>
      </c>
      <c r="L7" s="10">
        <v>24</v>
      </c>
      <c r="M7" s="10">
        <v>18</v>
      </c>
      <c r="N7" s="10">
        <v>25</v>
      </c>
      <c r="O7" s="11">
        <f t="shared" si="0"/>
        <v>252</v>
      </c>
    </row>
    <row r="8" spans="1:15" ht="15.75" x14ac:dyDescent="0.25">
      <c r="A8" s="104"/>
      <c r="B8" s="12" t="s">
        <v>16</v>
      </c>
      <c r="C8" s="13">
        <v>28</v>
      </c>
      <c r="D8" s="13">
        <v>23</v>
      </c>
      <c r="E8" s="13">
        <v>23</v>
      </c>
      <c r="F8" s="13">
        <v>22</v>
      </c>
      <c r="G8" s="13">
        <v>17</v>
      </c>
      <c r="H8" s="13">
        <v>25</v>
      </c>
      <c r="I8" s="13">
        <v>25</v>
      </c>
      <c r="J8" s="13">
        <v>15</v>
      </c>
      <c r="K8" s="13">
        <v>19</v>
      </c>
      <c r="L8" s="13">
        <v>26</v>
      </c>
      <c r="M8" s="13">
        <v>16</v>
      </c>
      <c r="N8" s="13">
        <v>20</v>
      </c>
      <c r="O8" s="14">
        <f t="shared" si="0"/>
        <v>259</v>
      </c>
    </row>
    <row r="9" spans="1:15" ht="15.75" x14ac:dyDescent="0.25">
      <c r="A9" s="104"/>
      <c r="B9" s="15" t="s">
        <v>17</v>
      </c>
      <c r="C9" s="16">
        <v>34</v>
      </c>
      <c r="D9" s="16">
        <v>26</v>
      </c>
      <c r="E9" s="16">
        <v>27</v>
      </c>
      <c r="F9" s="16">
        <v>24</v>
      </c>
      <c r="G9" s="16">
        <v>17</v>
      </c>
      <c r="H9" s="16">
        <v>27</v>
      </c>
      <c r="I9" s="16">
        <v>30</v>
      </c>
      <c r="J9" s="16">
        <v>11</v>
      </c>
      <c r="K9" s="16">
        <v>27</v>
      </c>
      <c r="L9" s="16">
        <v>31</v>
      </c>
      <c r="M9" s="16">
        <v>24</v>
      </c>
      <c r="N9" s="16">
        <v>25</v>
      </c>
      <c r="O9" s="17">
        <f t="shared" si="0"/>
        <v>303</v>
      </c>
    </row>
    <row r="10" spans="1:15" ht="15.75" x14ac:dyDescent="0.25">
      <c r="A10" s="104"/>
      <c r="B10" s="18" t="s">
        <v>18</v>
      </c>
      <c r="C10" s="19">
        <v>16</v>
      </c>
      <c r="D10" s="19">
        <v>11</v>
      </c>
      <c r="E10" s="19">
        <v>11</v>
      </c>
      <c r="F10" s="19">
        <v>10</v>
      </c>
      <c r="G10" s="19">
        <v>17</v>
      </c>
      <c r="H10" s="19">
        <v>11</v>
      </c>
      <c r="I10" s="19">
        <v>7</v>
      </c>
      <c r="J10" s="19">
        <v>10</v>
      </c>
      <c r="K10" s="19">
        <v>11</v>
      </c>
      <c r="L10" s="19">
        <v>9</v>
      </c>
      <c r="M10" s="82">
        <v>3</v>
      </c>
      <c r="N10" s="19">
        <v>12</v>
      </c>
      <c r="O10" s="20">
        <f t="shared" si="0"/>
        <v>128</v>
      </c>
    </row>
    <row r="11" spans="1:15" ht="15.75" x14ac:dyDescent="0.25">
      <c r="A11" s="104"/>
      <c r="B11" s="21" t="s">
        <v>19</v>
      </c>
      <c r="C11" s="22">
        <v>1</v>
      </c>
      <c r="D11" s="22">
        <v>3</v>
      </c>
      <c r="E11" s="22">
        <v>2</v>
      </c>
      <c r="F11" s="22">
        <v>3</v>
      </c>
      <c r="G11" s="22">
        <v>2</v>
      </c>
      <c r="H11" s="22">
        <v>4</v>
      </c>
      <c r="I11" s="22">
        <v>3</v>
      </c>
      <c r="J11" s="22">
        <v>4</v>
      </c>
      <c r="K11" s="22">
        <v>1</v>
      </c>
      <c r="L11" s="22">
        <v>5</v>
      </c>
      <c r="M11" s="22">
        <v>2</v>
      </c>
      <c r="N11" s="22">
        <v>3</v>
      </c>
      <c r="O11" s="23">
        <f t="shared" si="0"/>
        <v>33</v>
      </c>
    </row>
    <row r="12" spans="1:15" ht="15.75" x14ac:dyDescent="0.25">
      <c r="A12" s="104"/>
      <c r="B12" s="24" t="s">
        <v>20</v>
      </c>
      <c r="C12" s="25">
        <v>0</v>
      </c>
      <c r="D12" s="25">
        <v>1</v>
      </c>
      <c r="E12" s="25">
        <v>0</v>
      </c>
      <c r="F12" s="25">
        <v>0</v>
      </c>
      <c r="G12" s="25">
        <v>0</v>
      </c>
      <c r="H12" s="25">
        <v>2</v>
      </c>
      <c r="I12" s="25">
        <v>1</v>
      </c>
      <c r="J12" s="25">
        <v>0</v>
      </c>
      <c r="K12" s="25">
        <v>0</v>
      </c>
      <c r="L12" s="25">
        <v>1</v>
      </c>
      <c r="M12" s="25">
        <v>0</v>
      </c>
      <c r="N12" s="25">
        <v>0</v>
      </c>
      <c r="O12" s="26">
        <f t="shared" si="0"/>
        <v>5</v>
      </c>
    </row>
    <row r="13" spans="1:15" ht="15.75" x14ac:dyDescent="0.25">
      <c r="A13" s="104"/>
      <c r="B13" s="27" t="s">
        <v>21</v>
      </c>
      <c r="C13" s="28">
        <v>0</v>
      </c>
      <c r="D13" s="28">
        <v>0</v>
      </c>
      <c r="E13" s="28">
        <v>0</v>
      </c>
      <c r="F13" s="28">
        <v>1</v>
      </c>
      <c r="G13" s="28">
        <v>0</v>
      </c>
      <c r="H13" s="28">
        <v>0</v>
      </c>
      <c r="I13" s="28">
        <v>1</v>
      </c>
      <c r="J13" s="28">
        <v>1</v>
      </c>
      <c r="K13" s="28">
        <v>1</v>
      </c>
      <c r="L13" s="28">
        <v>0</v>
      </c>
      <c r="M13" s="84">
        <v>0</v>
      </c>
      <c r="N13" s="28">
        <v>2</v>
      </c>
      <c r="O13" s="29">
        <f t="shared" si="0"/>
        <v>6</v>
      </c>
    </row>
    <row r="14" spans="1:15" ht="15.75" x14ac:dyDescent="0.25">
      <c r="A14" s="104"/>
      <c r="B14" s="30" t="s">
        <v>22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1</v>
      </c>
      <c r="J14" s="31">
        <v>0</v>
      </c>
      <c r="K14" s="31">
        <v>0</v>
      </c>
      <c r="L14" s="31">
        <v>1</v>
      </c>
      <c r="M14" s="31">
        <v>4</v>
      </c>
      <c r="N14" s="31">
        <v>7</v>
      </c>
      <c r="O14" s="11">
        <f t="shared" si="0"/>
        <v>13</v>
      </c>
    </row>
    <row r="15" spans="1:15" ht="15.75" x14ac:dyDescent="0.25">
      <c r="A15" s="104"/>
      <c r="B15" s="32" t="s">
        <v>23</v>
      </c>
      <c r="C15" s="33">
        <v>8</v>
      </c>
      <c r="D15" s="33">
        <v>7</v>
      </c>
      <c r="E15" s="33">
        <v>9</v>
      </c>
      <c r="F15" s="33">
        <v>7</v>
      </c>
      <c r="G15" s="33">
        <v>3</v>
      </c>
      <c r="H15" s="33">
        <v>9</v>
      </c>
      <c r="I15" s="33">
        <v>4</v>
      </c>
      <c r="J15" s="33">
        <v>3</v>
      </c>
      <c r="K15" s="33">
        <v>5</v>
      </c>
      <c r="L15" s="33">
        <v>8</v>
      </c>
      <c r="M15" s="33">
        <v>4</v>
      </c>
      <c r="N15" s="33">
        <v>8</v>
      </c>
      <c r="O15" s="34">
        <f t="shared" si="0"/>
        <v>75</v>
      </c>
    </row>
    <row r="16" spans="1:15" ht="15.75" x14ac:dyDescent="0.25">
      <c r="A16" s="104"/>
      <c r="B16" s="35" t="s">
        <v>24</v>
      </c>
      <c r="C16" s="36">
        <v>8</v>
      </c>
      <c r="D16" s="36">
        <v>10</v>
      </c>
      <c r="E16" s="36">
        <v>8</v>
      </c>
      <c r="F16" s="36">
        <v>11</v>
      </c>
      <c r="G16" s="36">
        <v>11</v>
      </c>
      <c r="H16" s="36">
        <v>5</v>
      </c>
      <c r="I16" s="36">
        <v>9</v>
      </c>
      <c r="J16" s="36">
        <v>8</v>
      </c>
      <c r="K16" s="36">
        <v>7</v>
      </c>
      <c r="L16" s="36">
        <v>11</v>
      </c>
      <c r="M16" s="36">
        <v>11</v>
      </c>
      <c r="N16" s="36">
        <v>8</v>
      </c>
      <c r="O16" s="37">
        <f t="shared" si="0"/>
        <v>107</v>
      </c>
    </row>
    <row r="17" spans="1:18" ht="15.75" x14ac:dyDescent="0.25">
      <c r="A17" s="104"/>
      <c r="B17" s="38" t="s">
        <v>25</v>
      </c>
      <c r="C17" s="39">
        <v>8</v>
      </c>
      <c r="D17" s="39">
        <v>5</v>
      </c>
      <c r="E17" s="39">
        <v>4</v>
      </c>
      <c r="F17" s="39">
        <v>3</v>
      </c>
      <c r="G17" s="39">
        <v>3</v>
      </c>
      <c r="H17" s="39">
        <v>6</v>
      </c>
      <c r="I17" s="39">
        <v>4</v>
      </c>
      <c r="J17" s="39">
        <v>4</v>
      </c>
      <c r="K17" s="39">
        <v>1</v>
      </c>
      <c r="L17" s="39">
        <v>7</v>
      </c>
      <c r="M17" s="85">
        <v>2</v>
      </c>
      <c r="N17" s="39">
        <v>2</v>
      </c>
      <c r="O17" s="40">
        <f t="shared" si="0"/>
        <v>49</v>
      </c>
    </row>
    <row r="18" spans="1:18" ht="15.75" x14ac:dyDescent="0.25">
      <c r="A18" s="104"/>
      <c r="B18" s="41" t="s">
        <v>26</v>
      </c>
      <c r="C18" s="42">
        <v>29</v>
      </c>
      <c r="D18" s="42">
        <v>20</v>
      </c>
      <c r="E18" s="42">
        <v>20</v>
      </c>
      <c r="F18" s="42">
        <v>17</v>
      </c>
      <c r="G18" s="42">
        <v>20</v>
      </c>
      <c r="H18" s="42">
        <v>24</v>
      </c>
      <c r="I18" s="42">
        <v>26</v>
      </c>
      <c r="J18" s="42">
        <v>11</v>
      </c>
      <c r="K18" s="42">
        <v>28</v>
      </c>
      <c r="L18" s="42">
        <v>21</v>
      </c>
      <c r="M18" s="42">
        <v>16</v>
      </c>
      <c r="N18" s="42">
        <v>31</v>
      </c>
      <c r="O18" s="43">
        <f t="shared" si="0"/>
        <v>263</v>
      </c>
    </row>
    <row r="19" spans="1:18" ht="16.5" thickBot="1" x14ac:dyDescent="0.3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</row>
    <row r="20" spans="1:18" ht="16.5" thickTop="1" x14ac:dyDescent="0.25">
      <c r="B20" s="44" t="s">
        <v>27</v>
      </c>
      <c r="C20" s="45">
        <v>6</v>
      </c>
      <c r="D20" s="45">
        <v>6</v>
      </c>
      <c r="E20" s="45">
        <v>8</v>
      </c>
      <c r="F20" s="45">
        <v>4</v>
      </c>
      <c r="G20" s="45">
        <v>1</v>
      </c>
      <c r="H20" s="45">
        <v>7</v>
      </c>
      <c r="I20" s="45">
        <v>8</v>
      </c>
      <c r="J20" s="45">
        <v>0</v>
      </c>
      <c r="K20" s="45">
        <v>8</v>
      </c>
      <c r="L20" s="45">
        <v>7</v>
      </c>
      <c r="M20" s="45">
        <v>4</v>
      </c>
      <c r="N20" s="45">
        <v>12</v>
      </c>
      <c r="O20" s="8">
        <f t="shared" ref="O20:O26" si="1">SUM(C20:N20)</f>
        <v>71</v>
      </c>
    </row>
    <row r="21" spans="1:18" ht="15.75" x14ac:dyDescent="0.25">
      <c r="B21" s="46" t="s">
        <v>42</v>
      </c>
      <c r="C21" s="10">
        <v>1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f t="shared" si="1"/>
        <v>2</v>
      </c>
    </row>
    <row r="22" spans="1:18" ht="15.75" x14ac:dyDescent="0.25">
      <c r="B22" s="47" t="s">
        <v>43</v>
      </c>
      <c r="C22" s="48">
        <v>1</v>
      </c>
      <c r="D22" s="48">
        <v>0</v>
      </c>
      <c r="E22" s="48">
        <v>1</v>
      </c>
      <c r="F22" s="48">
        <v>0</v>
      </c>
      <c r="G22" s="48">
        <v>2</v>
      </c>
      <c r="H22" s="48">
        <v>0</v>
      </c>
      <c r="I22" s="48">
        <v>0</v>
      </c>
      <c r="J22" s="48">
        <v>0</v>
      </c>
      <c r="K22" s="48">
        <v>1</v>
      </c>
      <c r="L22" s="48">
        <v>0</v>
      </c>
      <c r="M22" s="48">
        <v>0</v>
      </c>
      <c r="N22" s="48">
        <v>0</v>
      </c>
      <c r="O22" s="49">
        <f t="shared" si="1"/>
        <v>5</v>
      </c>
    </row>
    <row r="23" spans="1:18" ht="15.75" x14ac:dyDescent="0.25">
      <c r="B23" s="50" t="s">
        <v>28</v>
      </c>
      <c r="C23" s="51">
        <v>1</v>
      </c>
      <c r="D23" s="51">
        <v>1</v>
      </c>
      <c r="E23" s="51">
        <v>0</v>
      </c>
      <c r="F23" s="51">
        <v>1</v>
      </c>
      <c r="G23" s="51">
        <v>3</v>
      </c>
      <c r="H23" s="51">
        <v>0</v>
      </c>
      <c r="I23" s="51">
        <v>0</v>
      </c>
      <c r="J23" s="51">
        <v>0</v>
      </c>
      <c r="K23" s="51">
        <v>1</v>
      </c>
      <c r="L23" s="51">
        <v>0</v>
      </c>
      <c r="M23" s="51">
        <v>1</v>
      </c>
      <c r="N23" s="51">
        <v>0</v>
      </c>
      <c r="O23" s="52">
        <f t="shared" si="1"/>
        <v>8</v>
      </c>
    </row>
    <row r="24" spans="1:18" ht="15.75" x14ac:dyDescent="0.25">
      <c r="B24" s="53" t="s">
        <v>29</v>
      </c>
      <c r="C24" s="54">
        <v>1</v>
      </c>
      <c r="D24" s="54">
        <v>0</v>
      </c>
      <c r="E24" s="54">
        <v>1</v>
      </c>
      <c r="F24" s="54">
        <v>2</v>
      </c>
      <c r="G24" s="54">
        <v>3</v>
      </c>
      <c r="H24" s="54">
        <v>1</v>
      </c>
      <c r="I24" s="54">
        <v>2</v>
      </c>
      <c r="J24" s="54">
        <v>0</v>
      </c>
      <c r="K24" s="54">
        <v>1</v>
      </c>
      <c r="L24" s="54">
        <v>1</v>
      </c>
      <c r="M24" s="83">
        <v>2</v>
      </c>
      <c r="N24" s="54">
        <v>0</v>
      </c>
      <c r="O24" s="55">
        <f t="shared" si="1"/>
        <v>14</v>
      </c>
    </row>
    <row r="25" spans="1:18" ht="15.75" x14ac:dyDescent="0.25">
      <c r="B25" s="56" t="s">
        <v>30</v>
      </c>
      <c r="C25" s="57">
        <v>1</v>
      </c>
      <c r="D25" s="57">
        <v>0</v>
      </c>
      <c r="E25" s="57">
        <v>0</v>
      </c>
      <c r="F25" s="57">
        <v>1</v>
      </c>
      <c r="G25" s="57">
        <v>3</v>
      </c>
      <c r="H25" s="57">
        <v>0</v>
      </c>
      <c r="I25" s="57">
        <v>2</v>
      </c>
      <c r="J25" s="57">
        <v>0</v>
      </c>
      <c r="K25" s="57">
        <v>0</v>
      </c>
      <c r="L25" s="57">
        <v>1</v>
      </c>
      <c r="M25" s="86">
        <v>1</v>
      </c>
      <c r="N25" s="57">
        <v>0</v>
      </c>
      <c r="O25" s="58">
        <f t="shared" si="1"/>
        <v>9</v>
      </c>
    </row>
    <row r="26" spans="1:18" ht="16.5" thickBot="1" x14ac:dyDescent="0.3">
      <c r="B26" s="59" t="s">
        <v>31</v>
      </c>
      <c r="C26" s="60">
        <v>53</v>
      </c>
      <c r="D26" s="60">
        <v>42</v>
      </c>
      <c r="E26" s="60">
        <v>41</v>
      </c>
      <c r="F26" s="60">
        <v>38</v>
      </c>
      <c r="G26" s="60">
        <v>37</v>
      </c>
      <c r="H26" s="60">
        <v>44</v>
      </c>
      <c r="I26" s="60">
        <v>43</v>
      </c>
      <c r="J26" s="60">
        <v>26</v>
      </c>
      <c r="K26" s="60">
        <v>41</v>
      </c>
      <c r="L26" s="60">
        <v>47</v>
      </c>
      <c r="M26" s="60">
        <v>33</v>
      </c>
      <c r="N26" s="60">
        <v>49</v>
      </c>
      <c r="O26" s="61">
        <f t="shared" si="1"/>
        <v>494</v>
      </c>
    </row>
    <row r="27" spans="1:18" ht="24.75" thickTop="1" thickBot="1" x14ac:dyDescent="0.3">
      <c r="B27" s="107" t="s">
        <v>32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62"/>
      <c r="R27" s="1"/>
    </row>
    <row r="28" spans="1:18" ht="16.5" thickBot="1" x14ac:dyDescent="0.3">
      <c r="B28" s="113" t="s">
        <v>17</v>
      </c>
      <c r="C28" s="114"/>
      <c r="D28" s="115"/>
      <c r="E28" s="116" t="s">
        <v>18</v>
      </c>
      <c r="F28" s="117"/>
      <c r="G28" s="64" t="s">
        <v>19</v>
      </c>
      <c r="H28" s="65"/>
      <c r="I28" s="72" t="s">
        <v>20</v>
      </c>
      <c r="J28" s="73"/>
      <c r="K28" s="111" t="s">
        <v>21</v>
      </c>
      <c r="L28" s="112"/>
    </row>
    <row r="29" spans="1:18" ht="15.75" x14ac:dyDescent="0.25">
      <c r="B29" s="126" t="s">
        <v>53</v>
      </c>
      <c r="C29" s="127">
        <v>34</v>
      </c>
      <c r="D29" s="80"/>
      <c r="E29" s="96" t="s">
        <v>34</v>
      </c>
      <c r="F29" s="122">
        <v>43</v>
      </c>
      <c r="G29" s="74" t="s">
        <v>35</v>
      </c>
      <c r="H29" s="66">
        <v>17</v>
      </c>
      <c r="I29" s="63" t="s">
        <v>35</v>
      </c>
      <c r="J29" s="71">
        <v>2</v>
      </c>
      <c r="K29" s="69" t="s">
        <v>45</v>
      </c>
      <c r="L29" s="123">
        <v>2</v>
      </c>
    </row>
    <row r="30" spans="1:18" ht="15.75" x14ac:dyDescent="0.25">
      <c r="B30" s="126" t="s">
        <v>59</v>
      </c>
      <c r="C30" s="127">
        <v>144</v>
      </c>
      <c r="D30" s="80"/>
      <c r="E30" s="100" t="s">
        <v>33</v>
      </c>
      <c r="F30" s="101">
        <v>63</v>
      </c>
      <c r="G30" s="74" t="s">
        <v>36</v>
      </c>
      <c r="H30" s="66">
        <v>7</v>
      </c>
      <c r="I30" s="63" t="s">
        <v>46</v>
      </c>
      <c r="J30" s="71">
        <v>2</v>
      </c>
      <c r="K30" s="67" t="s">
        <v>52</v>
      </c>
      <c r="L30" s="124">
        <v>1</v>
      </c>
    </row>
    <row r="31" spans="1:18" ht="15.75" x14ac:dyDescent="0.25">
      <c r="B31" s="126" t="s">
        <v>57</v>
      </c>
      <c r="C31" s="127">
        <v>11</v>
      </c>
      <c r="D31" s="80"/>
      <c r="E31" s="100" t="s">
        <v>45</v>
      </c>
      <c r="F31" s="101">
        <v>9</v>
      </c>
      <c r="G31" s="74" t="s">
        <v>34</v>
      </c>
      <c r="H31" s="66">
        <v>5</v>
      </c>
      <c r="I31" s="63" t="s">
        <v>47</v>
      </c>
      <c r="J31" s="71">
        <v>1</v>
      </c>
      <c r="K31" s="92" t="s">
        <v>33</v>
      </c>
      <c r="L31" s="125">
        <v>1</v>
      </c>
    </row>
    <row r="32" spans="1:18" ht="15.75" x14ac:dyDescent="0.25">
      <c r="B32" s="126" t="s">
        <v>61</v>
      </c>
      <c r="C32" s="127">
        <v>5</v>
      </c>
      <c r="D32" s="80"/>
      <c r="E32" s="97" t="s">
        <v>51</v>
      </c>
      <c r="F32" s="70">
        <v>1</v>
      </c>
      <c r="G32" s="74" t="s">
        <v>38</v>
      </c>
      <c r="H32" s="66">
        <v>1</v>
      </c>
      <c r="I32" s="63"/>
      <c r="J32" s="68"/>
      <c r="K32" s="67"/>
      <c r="L32" s="102"/>
    </row>
    <row r="33" spans="2:15" ht="16.5" thickBot="1" x14ac:dyDescent="0.3">
      <c r="B33" s="126" t="s">
        <v>56</v>
      </c>
      <c r="C33" s="127">
        <v>20</v>
      </c>
      <c r="D33" s="80"/>
      <c r="E33" s="97" t="s">
        <v>50</v>
      </c>
      <c r="F33" s="70">
        <v>3</v>
      </c>
      <c r="G33" s="75" t="s">
        <v>48</v>
      </c>
      <c r="H33" s="76">
        <v>2</v>
      </c>
      <c r="I33" s="77"/>
      <c r="J33" s="78"/>
      <c r="K33" s="91"/>
      <c r="L33" s="79"/>
    </row>
    <row r="34" spans="2:15" x14ac:dyDescent="0.25">
      <c r="B34" s="126" t="s">
        <v>54</v>
      </c>
      <c r="C34" s="127">
        <v>15</v>
      </c>
      <c r="D34" s="80"/>
      <c r="E34" s="97" t="s">
        <v>38</v>
      </c>
      <c r="F34" s="70">
        <v>2</v>
      </c>
      <c r="G34" s="2"/>
      <c r="H34" s="2"/>
      <c r="I34" s="2"/>
      <c r="J34" s="2"/>
    </row>
    <row r="35" spans="2:15" x14ac:dyDescent="0.25">
      <c r="B35" s="128" t="s">
        <v>44</v>
      </c>
      <c r="C35" s="127">
        <v>27</v>
      </c>
      <c r="D35" s="80"/>
      <c r="E35" s="98" t="s">
        <v>37</v>
      </c>
      <c r="F35" s="93">
        <v>1</v>
      </c>
    </row>
    <row r="36" spans="2:15" x14ac:dyDescent="0.25">
      <c r="B36" s="126" t="s">
        <v>58</v>
      </c>
      <c r="C36" s="127">
        <v>13</v>
      </c>
      <c r="D36" s="80"/>
      <c r="E36" s="97" t="s">
        <v>40</v>
      </c>
      <c r="F36" s="94">
        <v>1</v>
      </c>
    </row>
    <row r="37" spans="2:15" x14ac:dyDescent="0.25">
      <c r="B37" s="126" t="s">
        <v>60</v>
      </c>
      <c r="C37" s="127">
        <v>18</v>
      </c>
      <c r="D37" s="80"/>
      <c r="E37" s="97" t="s">
        <v>39</v>
      </c>
      <c r="F37" s="94">
        <v>1</v>
      </c>
    </row>
    <row r="38" spans="2:15" ht="15.75" thickBot="1" x14ac:dyDescent="0.3">
      <c r="B38" s="129" t="s">
        <v>55</v>
      </c>
      <c r="C38" s="130">
        <v>16</v>
      </c>
      <c r="D38" s="81"/>
      <c r="E38" s="99" t="s">
        <v>49</v>
      </c>
      <c r="F38" s="95">
        <v>1</v>
      </c>
    </row>
    <row r="39" spans="2:15" ht="15.75" x14ac:dyDescent="0.25">
      <c r="M39" s="109"/>
      <c r="N39" s="110"/>
      <c r="O39" s="110"/>
    </row>
    <row r="40" spans="2:15" x14ac:dyDescent="0.25">
      <c r="B40" s="103"/>
    </row>
  </sheetData>
  <mergeCells count="9">
    <mergeCell ref="A6:A18"/>
    <mergeCell ref="C2:M2"/>
    <mergeCell ref="B27:N27"/>
    <mergeCell ref="M39:O39"/>
    <mergeCell ref="K28:L28"/>
    <mergeCell ref="B28:D28"/>
    <mergeCell ref="E28:F28"/>
    <mergeCell ref="C3:M4"/>
    <mergeCell ref="B19:O19"/>
  </mergeCells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A984-F158-45DD-8DE0-C6778A258C69}">
  <dimension ref="A1:H9"/>
  <sheetViews>
    <sheetView workbookViewId="0">
      <selection activeCell="A5" sqref="A5"/>
    </sheetView>
  </sheetViews>
  <sheetFormatPr defaultRowHeight="15" x14ac:dyDescent="0.25"/>
  <sheetData>
    <row r="1" spans="1:8" x14ac:dyDescent="0.25">
      <c r="A1" t="s">
        <v>62</v>
      </c>
    </row>
    <row r="3" spans="1:8" x14ac:dyDescent="0.25">
      <c r="B3" t="s">
        <v>63</v>
      </c>
      <c r="C3" t="s">
        <v>64</v>
      </c>
      <c r="D3" t="s">
        <v>16</v>
      </c>
      <c r="E3" t="s">
        <v>23</v>
      </c>
      <c r="F3" t="s">
        <v>65</v>
      </c>
      <c r="G3" t="s">
        <v>66</v>
      </c>
      <c r="H3" t="s">
        <v>67</v>
      </c>
    </row>
    <row r="4" spans="1:8" x14ac:dyDescent="0.25">
      <c r="A4">
        <v>2024</v>
      </c>
      <c r="B4">
        <v>455</v>
      </c>
      <c r="C4">
        <v>215</v>
      </c>
      <c r="D4">
        <v>278</v>
      </c>
      <c r="E4">
        <v>50</v>
      </c>
      <c r="F4">
        <v>88</v>
      </c>
      <c r="G4">
        <v>35</v>
      </c>
      <c r="H4">
        <v>54</v>
      </c>
    </row>
    <row r="5" spans="1:8" x14ac:dyDescent="0.25">
      <c r="A5" t="s">
        <v>108</v>
      </c>
      <c r="B5">
        <v>476</v>
      </c>
      <c r="C5">
        <v>42</v>
      </c>
      <c r="D5">
        <v>252</v>
      </c>
      <c r="E5">
        <v>73</v>
      </c>
      <c r="F5">
        <v>104</v>
      </c>
      <c r="G5">
        <v>48</v>
      </c>
      <c r="H5">
        <v>66</v>
      </c>
    </row>
    <row r="7" spans="1:8" x14ac:dyDescent="0.25"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</row>
    <row r="8" spans="1:8" x14ac:dyDescent="0.25">
      <c r="A8">
        <v>2024</v>
      </c>
      <c r="B8">
        <v>276</v>
      </c>
      <c r="C8">
        <v>123</v>
      </c>
      <c r="D8">
        <v>30</v>
      </c>
      <c r="E8">
        <v>7</v>
      </c>
      <c r="F8">
        <v>9</v>
      </c>
      <c r="G8">
        <v>0</v>
      </c>
    </row>
    <row r="9" spans="1:8" x14ac:dyDescent="0.25">
      <c r="A9" t="s">
        <v>107</v>
      </c>
      <c r="B9">
        <v>295</v>
      </c>
      <c r="C9">
        <v>120</v>
      </c>
      <c r="D9">
        <v>31</v>
      </c>
      <c r="E9">
        <v>5</v>
      </c>
      <c r="F9">
        <v>4</v>
      </c>
      <c r="G9">
        <v>15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sheetPr>
    <pageSetUpPr fitToPage="1"/>
  </sheetPr>
  <dimension ref="A3:AA91"/>
  <sheetViews>
    <sheetView tabSelected="1" topLeftCell="A91" workbookViewId="0">
      <selection activeCell="I107" sqref="I107"/>
    </sheetView>
  </sheetViews>
  <sheetFormatPr defaultColWidth="9" defaultRowHeight="15" x14ac:dyDescent="0.25"/>
  <cols>
    <col min="1" max="1" width="9" style="87"/>
    <col min="2" max="2" width="19.375" style="87" customWidth="1"/>
    <col min="3" max="16384" width="9" style="87"/>
  </cols>
  <sheetData>
    <row r="3" spans="1:23" x14ac:dyDescent="0.25">
      <c r="B3" s="87" t="s">
        <v>95</v>
      </c>
      <c r="C3" s="87" t="s">
        <v>94</v>
      </c>
      <c r="D3" s="87" t="s">
        <v>93</v>
      </c>
      <c r="E3" s="87" t="s">
        <v>16</v>
      </c>
      <c r="F3" s="87" t="s">
        <v>92</v>
      </c>
      <c r="G3" s="87" t="s">
        <v>23</v>
      </c>
      <c r="H3" s="87" t="s">
        <v>65</v>
      </c>
      <c r="I3" s="87" t="s">
        <v>91</v>
      </c>
    </row>
    <row r="4" spans="1:23" x14ac:dyDescent="0.25">
      <c r="A4" s="87">
        <v>2023</v>
      </c>
      <c r="B4" s="87">
        <v>426</v>
      </c>
      <c r="C4" s="87">
        <v>300</v>
      </c>
      <c r="D4" s="87">
        <v>126</v>
      </c>
      <c r="E4" s="87">
        <v>173</v>
      </c>
      <c r="F4" s="87">
        <v>187</v>
      </c>
      <c r="G4" s="87">
        <v>69</v>
      </c>
      <c r="H4" s="87">
        <v>66</v>
      </c>
      <c r="I4" s="87">
        <v>18</v>
      </c>
    </row>
    <row r="5" spans="1:23" x14ac:dyDescent="0.25">
      <c r="A5" s="87">
        <v>2024</v>
      </c>
      <c r="B5" s="87">
        <v>455</v>
      </c>
      <c r="C5" s="87">
        <v>401</v>
      </c>
      <c r="D5" s="87">
        <v>54</v>
      </c>
      <c r="E5" s="87">
        <v>278</v>
      </c>
      <c r="F5" s="87">
        <v>215</v>
      </c>
      <c r="G5" s="87">
        <v>50</v>
      </c>
      <c r="H5" s="87">
        <v>88</v>
      </c>
      <c r="I5" s="87">
        <v>35</v>
      </c>
    </row>
    <row r="6" spans="1:23" x14ac:dyDescent="0.25">
      <c r="A6" s="87" t="s">
        <v>109</v>
      </c>
      <c r="B6" s="87">
        <v>494</v>
      </c>
      <c r="C6" s="87">
        <v>423</v>
      </c>
      <c r="D6" s="87">
        <v>71</v>
      </c>
      <c r="E6" s="87">
        <v>259</v>
      </c>
      <c r="F6" s="87">
        <v>252</v>
      </c>
      <c r="G6" s="87">
        <v>75</v>
      </c>
      <c r="H6" s="87">
        <v>107</v>
      </c>
      <c r="I6" s="87">
        <v>49</v>
      </c>
    </row>
    <row r="9" spans="1:23" x14ac:dyDescent="0.25">
      <c r="A9" s="88" t="s">
        <v>122</v>
      </c>
      <c r="C9" s="88"/>
      <c r="W9" s="87" t="s">
        <v>103</v>
      </c>
    </row>
    <row r="10" spans="1:23" x14ac:dyDescent="0.25">
      <c r="A10" s="87" t="s">
        <v>102</v>
      </c>
      <c r="B10" s="87" t="s">
        <v>101</v>
      </c>
      <c r="C10" s="87" t="s">
        <v>100</v>
      </c>
      <c r="D10" s="87" t="s">
        <v>99</v>
      </c>
      <c r="E10" s="87" t="s">
        <v>104</v>
      </c>
    </row>
    <row r="11" spans="1:23" x14ac:dyDescent="0.25">
      <c r="A11" s="87">
        <v>95</v>
      </c>
      <c r="B11" s="87">
        <v>257</v>
      </c>
      <c r="C11" s="87">
        <v>163</v>
      </c>
      <c r="D11" s="87">
        <v>195</v>
      </c>
      <c r="E11" s="87">
        <v>79</v>
      </c>
    </row>
    <row r="14" spans="1:23" x14ac:dyDescent="0.25">
      <c r="A14" s="87" t="s">
        <v>98</v>
      </c>
    </row>
    <row r="15" spans="1:23" x14ac:dyDescent="0.25">
      <c r="A15" s="87" t="s">
        <v>97</v>
      </c>
    </row>
    <row r="16" spans="1:23" x14ac:dyDescent="0.25">
      <c r="A16" s="87" t="s">
        <v>113</v>
      </c>
    </row>
    <row r="17" spans="1:27" x14ac:dyDescent="0.25">
      <c r="B17" s="88" t="s">
        <v>123</v>
      </c>
    </row>
    <row r="26" spans="1:27" x14ac:dyDescent="0.25">
      <c r="J26" s="88"/>
    </row>
    <row r="28" spans="1:27" x14ac:dyDescent="0.25">
      <c r="S28" s="87" t="s">
        <v>96</v>
      </c>
    </row>
    <row r="29" spans="1:27" x14ac:dyDescent="0.25">
      <c r="T29" s="87" t="s">
        <v>95</v>
      </c>
      <c r="U29" s="87" t="s">
        <v>94</v>
      </c>
      <c r="V29" s="87" t="s">
        <v>93</v>
      </c>
      <c r="W29" s="87" t="s">
        <v>16</v>
      </c>
      <c r="X29" s="87" t="s">
        <v>92</v>
      </c>
      <c r="Y29" s="87" t="s">
        <v>23</v>
      </c>
      <c r="Z29" s="87" t="s">
        <v>65</v>
      </c>
      <c r="AA29" s="87" t="s">
        <v>91</v>
      </c>
    </row>
    <row r="30" spans="1:27" x14ac:dyDescent="0.25">
      <c r="A30" s="87" t="s">
        <v>90</v>
      </c>
      <c r="S30" s="87">
        <v>2023</v>
      </c>
      <c r="T30" s="87">
        <v>310</v>
      </c>
      <c r="U30" s="87">
        <v>202</v>
      </c>
      <c r="V30" s="87">
        <v>108</v>
      </c>
      <c r="W30" s="87">
        <v>106</v>
      </c>
      <c r="X30" s="87">
        <v>135</v>
      </c>
      <c r="Y30" s="87">
        <v>51</v>
      </c>
      <c r="Z30" s="87">
        <v>50</v>
      </c>
      <c r="AA30" s="87">
        <v>12</v>
      </c>
    </row>
    <row r="31" spans="1:27" x14ac:dyDescent="0.25">
      <c r="B31" s="87">
        <v>2019</v>
      </c>
      <c r="C31" s="87">
        <v>2020</v>
      </c>
      <c r="D31" s="87">
        <v>2021</v>
      </c>
      <c r="E31" s="87">
        <v>2022</v>
      </c>
      <c r="F31" s="87">
        <v>2023</v>
      </c>
      <c r="G31" s="87">
        <v>2024</v>
      </c>
      <c r="H31" s="87" t="s">
        <v>114</v>
      </c>
      <c r="K31" s="87" t="s">
        <v>112</v>
      </c>
      <c r="S31" s="87">
        <v>2024</v>
      </c>
      <c r="T31" s="87">
        <v>355</v>
      </c>
      <c r="U31" s="87">
        <v>314</v>
      </c>
      <c r="V31" s="87">
        <v>41</v>
      </c>
      <c r="W31" s="87">
        <v>222</v>
      </c>
      <c r="X31" s="87">
        <v>164</v>
      </c>
      <c r="Y31" s="87">
        <v>38</v>
      </c>
      <c r="Z31" s="87">
        <v>72</v>
      </c>
      <c r="AA31" s="87">
        <v>24</v>
      </c>
    </row>
    <row r="32" spans="1:27" x14ac:dyDescent="0.25">
      <c r="A32" s="87" t="s">
        <v>89</v>
      </c>
      <c r="B32" s="87">
        <v>18</v>
      </c>
      <c r="C32" s="87">
        <v>40</v>
      </c>
      <c r="D32" s="87">
        <v>41</v>
      </c>
      <c r="E32" s="87">
        <v>33</v>
      </c>
      <c r="F32" s="87">
        <v>49</v>
      </c>
      <c r="G32" s="87">
        <v>51</v>
      </c>
      <c r="H32" s="87">
        <v>56</v>
      </c>
      <c r="S32" s="87" t="s">
        <v>88</v>
      </c>
      <c r="T32" s="87">
        <v>357</v>
      </c>
      <c r="U32" s="87">
        <v>310</v>
      </c>
      <c r="V32" s="87">
        <v>47</v>
      </c>
      <c r="W32" s="87">
        <v>193</v>
      </c>
      <c r="X32" s="87">
        <v>179</v>
      </c>
      <c r="Y32" s="87">
        <v>53</v>
      </c>
      <c r="Z32" s="87">
        <v>76</v>
      </c>
      <c r="AA32" s="87">
        <v>37</v>
      </c>
    </row>
    <row r="33" spans="1:11" x14ac:dyDescent="0.25">
      <c r="A33" s="87" t="s">
        <v>87</v>
      </c>
      <c r="B33" s="87">
        <v>3</v>
      </c>
      <c r="C33" s="87">
        <v>10</v>
      </c>
      <c r="D33" s="87">
        <v>19</v>
      </c>
      <c r="E33" s="87">
        <v>18</v>
      </c>
      <c r="F33" s="87">
        <v>40</v>
      </c>
      <c r="G33" s="87">
        <v>38</v>
      </c>
      <c r="H33" s="87">
        <v>44</v>
      </c>
      <c r="K33" s="89" t="s">
        <v>110</v>
      </c>
    </row>
    <row r="34" spans="1:11" x14ac:dyDescent="0.25">
      <c r="A34" s="87" t="s">
        <v>86</v>
      </c>
      <c r="B34" s="87">
        <v>13</v>
      </c>
      <c r="C34" s="87">
        <v>29</v>
      </c>
      <c r="D34" s="87">
        <v>22</v>
      </c>
      <c r="E34" s="87">
        <v>29</v>
      </c>
      <c r="F34" s="87">
        <v>36</v>
      </c>
      <c r="G34" s="87">
        <v>23</v>
      </c>
      <c r="H34" s="87">
        <v>45</v>
      </c>
      <c r="K34" s="87" t="s">
        <v>111</v>
      </c>
    </row>
    <row r="51" spans="2:6" x14ac:dyDescent="0.25">
      <c r="B51" s="87" t="s">
        <v>85</v>
      </c>
    </row>
    <row r="52" spans="2:6" x14ac:dyDescent="0.25">
      <c r="C52" s="87" t="s">
        <v>84</v>
      </c>
      <c r="D52" s="87" t="s">
        <v>83</v>
      </c>
      <c r="E52" s="87" t="s">
        <v>82</v>
      </c>
      <c r="F52" s="87" t="s">
        <v>81</v>
      </c>
    </row>
    <row r="53" spans="2:6" x14ac:dyDescent="0.25">
      <c r="B53" s="87" t="s">
        <v>80</v>
      </c>
      <c r="C53" s="87">
        <v>87</v>
      </c>
      <c r="D53" s="87">
        <v>92</v>
      </c>
      <c r="E53" s="87">
        <v>92</v>
      </c>
      <c r="F53" s="87">
        <v>77</v>
      </c>
    </row>
    <row r="54" spans="2:6" x14ac:dyDescent="0.25">
      <c r="B54" s="87" t="s">
        <v>79</v>
      </c>
      <c r="C54" s="87">
        <v>213</v>
      </c>
      <c r="D54" s="87">
        <v>180</v>
      </c>
      <c r="E54" s="87">
        <v>57</v>
      </c>
      <c r="F54" s="87">
        <v>0</v>
      </c>
    </row>
    <row r="55" spans="2:6" x14ac:dyDescent="0.25">
      <c r="B55" s="87" t="s">
        <v>78</v>
      </c>
      <c r="C55" s="87">
        <v>204</v>
      </c>
      <c r="D55" s="87">
        <v>153</v>
      </c>
      <c r="E55" s="87">
        <v>67</v>
      </c>
      <c r="F55" s="87">
        <v>0</v>
      </c>
    </row>
    <row r="58" spans="2:6" x14ac:dyDescent="0.25">
      <c r="C58" s="87">
        <v>2022</v>
      </c>
      <c r="D58" s="87">
        <v>2023</v>
      </c>
      <c r="E58" s="87">
        <v>2024</v>
      </c>
      <c r="F58" s="87" t="s">
        <v>105</v>
      </c>
    </row>
    <row r="59" spans="2:6" x14ac:dyDescent="0.25">
      <c r="B59" s="87" t="s">
        <v>77</v>
      </c>
      <c r="C59" s="87">
        <v>454</v>
      </c>
      <c r="D59" s="87">
        <v>426</v>
      </c>
      <c r="E59" s="87">
        <v>455</v>
      </c>
      <c r="F59" s="87">
        <v>475</v>
      </c>
    </row>
    <row r="60" spans="2:6" x14ac:dyDescent="0.25">
      <c r="B60" s="87" t="s">
        <v>76</v>
      </c>
      <c r="C60" s="87">
        <v>294</v>
      </c>
      <c r="D60" s="87">
        <v>260</v>
      </c>
      <c r="E60" s="87">
        <v>273</v>
      </c>
      <c r="F60" s="87">
        <v>300</v>
      </c>
    </row>
    <row r="61" spans="2:6" x14ac:dyDescent="0.25">
      <c r="B61" s="87" t="s">
        <v>75</v>
      </c>
      <c r="C61" s="87">
        <v>161</v>
      </c>
      <c r="D61" s="87">
        <v>146</v>
      </c>
      <c r="E61" s="87">
        <v>162</v>
      </c>
      <c r="F61" s="87">
        <v>175</v>
      </c>
    </row>
    <row r="62" spans="2:6" x14ac:dyDescent="0.25">
      <c r="B62" s="87" t="s">
        <v>74</v>
      </c>
      <c r="C62" s="87">
        <v>9</v>
      </c>
      <c r="D62" s="87">
        <v>16</v>
      </c>
      <c r="E62" s="87">
        <v>11</v>
      </c>
      <c r="F62" s="87">
        <v>11</v>
      </c>
    </row>
    <row r="69" spans="2:6" x14ac:dyDescent="0.25">
      <c r="C69" s="87">
        <v>2022</v>
      </c>
      <c r="D69" s="87">
        <v>2023</v>
      </c>
      <c r="E69" s="87">
        <v>2024</v>
      </c>
      <c r="F69" s="87" t="s">
        <v>106</v>
      </c>
    </row>
    <row r="70" spans="2:6" x14ac:dyDescent="0.25">
      <c r="B70" s="87" t="s">
        <v>73</v>
      </c>
      <c r="C70" s="87">
        <v>136</v>
      </c>
      <c r="D70" s="87">
        <v>173</v>
      </c>
      <c r="E70" s="87">
        <v>278</v>
      </c>
      <c r="F70" s="87">
        <v>253</v>
      </c>
    </row>
    <row r="71" spans="2:6" x14ac:dyDescent="0.25">
      <c r="B71" s="87" t="s">
        <v>72</v>
      </c>
      <c r="C71" s="87">
        <v>128</v>
      </c>
      <c r="D71" s="87">
        <v>132</v>
      </c>
      <c r="E71" s="87">
        <v>132</v>
      </c>
      <c r="F71" s="87">
        <v>170</v>
      </c>
    </row>
    <row r="78" spans="2:6" x14ac:dyDescent="0.25">
      <c r="C78" s="87" t="s">
        <v>71</v>
      </c>
      <c r="D78" s="87" t="s">
        <v>70</v>
      </c>
    </row>
    <row r="79" spans="2:6" x14ac:dyDescent="0.25">
      <c r="B79" s="87" t="s">
        <v>69</v>
      </c>
      <c r="C79" s="87">
        <v>15</v>
      </c>
      <c r="D79" s="87">
        <v>8</v>
      </c>
    </row>
    <row r="80" spans="2:6" x14ac:dyDescent="0.25">
      <c r="B80" s="87" t="s">
        <v>68</v>
      </c>
      <c r="C80" s="90">
        <v>1500</v>
      </c>
      <c r="D80" s="90">
        <v>3600</v>
      </c>
    </row>
    <row r="84" spans="2:11" x14ac:dyDescent="0.25">
      <c r="B84" s="87" t="s">
        <v>115</v>
      </c>
      <c r="E84" s="87" t="s">
        <v>116</v>
      </c>
      <c r="J84" s="87" t="s">
        <v>117</v>
      </c>
    </row>
    <row r="85" spans="2:11" x14ac:dyDescent="0.25">
      <c r="B85" s="87" t="s">
        <v>118</v>
      </c>
      <c r="C85" s="87" t="s">
        <v>119</v>
      </c>
      <c r="E85" s="87" t="s">
        <v>118</v>
      </c>
      <c r="F85" s="87" t="s">
        <v>13</v>
      </c>
      <c r="G85" s="87" t="s">
        <v>121</v>
      </c>
      <c r="J85" s="87" t="s">
        <v>120</v>
      </c>
      <c r="K85" s="87" t="s">
        <v>13</v>
      </c>
    </row>
    <row r="86" spans="2:11" x14ac:dyDescent="0.25">
      <c r="B86" s="87">
        <v>2020</v>
      </c>
      <c r="C86" s="87">
        <v>22</v>
      </c>
      <c r="E86" s="87">
        <v>2020</v>
      </c>
      <c r="F86" s="87">
        <v>40</v>
      </c>
      <c r="G86" s="87">
        <v>10</v>
      </c>
      <c r="J86" s="87">
        <v>2020</v>
      </c>
      <c r="K86" s="87">
        <v>2</v>
      </c>
    </row>
    <row r="87" spans="2:11" x14ac:dyDescent="0.25">
      <c r="B87" s="87">
        <v>2021</v>
      </c>
      <c r="C87" s="87">
        <v>32</v>
      </c>
      <c r="E87" s="87">
        <v>2021</v>
      </c>
      <c r="F87" s="87">
        <v>41</v>
      </c>
      <c r="G87" s="87">
        <v>19</v>
      </c>
      <c r="J87" s="87">
        <v>2021</v>
      </c>
      <c r="K87" s="87">
        <v>2</v>
      </c>
    </row>
    <row r="88" spans="2:11" x14ac:dyDescent="0.25">
      <c r="B88" s="87">
        <v>2022</v>
      </c>
      <c r="C88" s="87">
        <v>25</v>
      </c>
      <c r="E88" s="87">
        <v>2022</v>
      </c>
      <c r="F88" s="87">
        <v>33</v>
      </c>
      <c r="G88" s="87">
        <v>18</v>
      </c>
      <c r="J88" s="87">
        <v>2022</v>
      </c>
      <c r="K88" s="87">
        <v>6</v>
      </c>
    </row>
    <row r="89" spans="2:11" x14ac:dyDescent="0.25">
      <c r="B89" s="87">
        <v>2023</v>
      </c>
      <c r="C89" s="87">
        <v>25</v>
      </c>
      <c r="E89" s="87">
        <v>2023</v>
      </c>
      <c r="F89" s="87">
        <v>49</v>
      </c>
      <c r="G89" s="87">
        <v>40</v>
      </c>
      <c r="J89" s="87">
        <v>2023</v>
      </c>
      <c r="K89" s="87">
        <v>4</v>
      </c>
    </row>
    <row r="90" spans="2:11" x14ac:dyDescent="0.25">
      <c r="B90" s="87">
        <v>2024</v>
      </c>
      <c r="C90" s="87">
        <v>30</v>
      </c>
      <c r="E90" s="87">
        <v>2024</v>
      </c>
      <c r="F90" s="87">
        <v>51</v>
      </c>
      <c r="G90" s="87">
        <v>38</v>
      </c>
      <c r="J90" s="87">
        <v>2024</v>
      </c>
      <c r="K90" s="87">
        <v>7</v>
      </c>
    </row>
    <row r="91" spans="2:11" x14ac:dyDescent="0.25">
      <c r="B91" s="87">
        <v>2025</v>
      </c>
      <c r="C91" s="88">
        <v>33</v>
      </c>
      <c r="E91" s="87">
        <v>2025</v>
      </c>
      <c r="F91" s="88">
        <v>56</v>
      </c>
      <c r="G91" s="87">
        <v>44</v>
      </c>
      <c r="J91" s="87">
        <v>2025</v>
      </c>
      <c r="K91" s="87">
        <v>5</v>
      </c>
    </row>
  </sheetData>
  <pageMargins left="0.7" right="0.7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Hayley Thompson</cp:lastModifiedBy>
  <cp:lastPrinted>2026-01-02T19:24:06Z</cp:lastPrinted>
  <dcterms:created xsi:type="dcterms:W3CDTF">2024-12-16T23:06:19Z</dcterms:created>
  <dcterms:modified xsi:type="dcterms:W3CDTF">2026-01-02T19:46:32Z</dcterms:modified>
</cp:coreProperties>
</file>